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86"/>
  </bookViews>
  <sheets>
    <sheet name="小学语文" sheetId="4" r:id="rId1"/>
    <sheet name="小学数学" sheetId="5" r:id="rId2"/>
    <sheet name="小学英语" sheetId="6" r:id="rId3"/>
    <sheet name="小学音乐" sheetId="7" r:id="rId4"/>
    <sheet name="小学美术" sheetId="8" r:id="rId5"/>
    <sheet name="小学体育" sheetId="9" r:id="rId6"/>
    <sheet name="小学科学" sheetId="10" r:id="rId7"/>
    <sheet name="小学信息技术" sheetId="11" r:id="rId8"/>
    <sheet name="初中语文" sheetId="12" r:id="rId9"/>
    <sheet name="初中数学" sheetId="13" r:id="rId10"/>
    <sheet name="初中英语" sheetId="14" r:id="rId11"/>
    <sheet name="初中道德与法治" sheetId="15" r:id="rId12"/>
    <sheet name="初中地理" sheetId="16" r:id="rId13"/>
    <sheet name="初中化学" sheetId="17" r:id="rId14"/>
    <sheet name="初中历史" sheetId="18" r:id="rId15"/>
    <sheet name="初中美术" sheetId="19" r:id="rId16"/>
    <sheet name="初中生物" sheetId="20" r:id="rId17"/>
    <sheet name="初中体育" sheetId="21" r:id="rId18"/>
    <sheet name="初中信息技术" sheetId="22" r:id="rId19"/>
    <sheet name="初中音乐" sheetId="23" r:id="rId20"/>
    <sheet name="特殊教育(一)" sheetId="24" r:id="rId21"/>
    <sheet name="特殊教育(二)" sheetId="25" r:id="rId22"/>
    <sheet name="幼儿教师" sheetId="26" r:id="rId23"/>
    <sheet name="校医" sheetId="27" r:id="rId24"/>
    <sheet name="职教中心(一)" sheetId="28" r:id="rId25"/>
    <sheet name="职教中心(二)" sheetId="29" r:id="rId26"/>
  </sheets>
  <calcPr calcId="144525"/>
</workbook>
</file>

<file path=xl/sharedStrings.xml><?xml version="1.0" encoding="utf-8"?>
<sst xmlns="http://schemas.openxmlformats.org/spreadsheetml/2006/main" count="1251" uniqueCount="698">
  <si>
    <t>2022年建平县农村中小学等事业单位公开招聘教师、校医笔试面试成绩汇总表</t>
  </si>
  <si>
    <t>序号</t>
  </si>
  <si>
    <t>姓名</t>
  </si>
  <si>
    <t>身份证号</t>
  </si>
  <si>
    <t>准考证号</t>
  </si>
  <si>
    <t>应聘学科</t>
  </si>
  <si>
    <t>笔试成绩</t>
  </si>
  <si>
    <t>笔试成绩40%</t>
  </si>
  <si>
    <t>面试成绩</t>
  </si>
  <si>
    <t>面试成绩60%</t>
  </si>
  <si>
    <t>总成绩</t>
  </si>
  <si>
    <t>名次</t>
  </si>
  <si>
    <t>陈佳琦</t>
  </si>
  <si>
    <t>2113221996****8521</t>
  </si>
  <si>
    <t>20220100617</t>
  </si>
  <si>
    <t>小学语文</t>
  </si>
  <si>
    <t>赵东阳</t>
  </si>
  <si>
    <t>2113821999****4125</t>
  </si>
  <si>
    <t>20220100112</t>
  </si>
  <si>
    <t>杨威</t>
  </si>
  <si>
    <t>2114222000****3825</t>
  </si>
  <si>
    <t>20220100507</t>
  </si>
  <si>
    <t>白焱文</t>
  </si>
  <si>
    <t>2113221999****0042</t>
  </si>
  <si>
    <t>20220100214</t>
  </si>
  <si>
    <t>王艳丽</t>
  </si>
  <si>
    <t>2113221995****1268</t>
  </si>
  <si>
    <t>20220100325</t>
  </si>
  <si>
    <t>刘畅</t>
  </si>
  <si>
    <t>2113221997****7528</t>
  </si>
  <si>
    <t>20220100203</t>
  </si>
  <si>
    <t>张鹏丽</t>
  </si>
  <si>
    <t>2113221997****1048</t>
  </si>
  <si>
    <t>20220100418</t>
  </si>
  <si>
    <t>国淑贤</t>
  </si>
  <si>
    <t>2113221996****7021</t>
  </si>
  <si>
    <t>20220100106</t>
  </si>
  <si>
    <t>郑佳宁</t>
  </si>
  <si>
    <t>2113222001****4025</t>
  </si>
  <si>
    <t>20220100110</t>
  </si>
  <si>
    <t>梁颖</t>
  </si>
  <si>
    <t>2113221995****4527</t>
  </si>
  <si>
    <t>20220100517</t>
  </si>
  <si>
    <t>徐靖杰</t>
  </si>
  <si>
    <t>2113221997****4513</t>
  </si>
  <si>
    <t>20220100508</t>
  </si>
  <si>
    <t>李超</t>
  </si>
  <si>
    <t>2113221994****402X</t>
  </si>
  <si>
    <t>20220100616</t>
  </si>
  <si>
    <t>王焱松</t>
  </si>
  <si>
    <t>2113222000****032X</t>
  </si>
  <si>
    <t>20220100104</t>
  </si>
  <si>
    <t>张亚杰</t>
  </si>
  <si>
    <t>2113221998****4521</t>
  </si>
  <si>
    <t>20220100602</t>
  </si>
  <si>
    <t>赵磊</t>
  </si>
  <si>
    <t>2113221994****0319</t>
  </si>
  <si>
    <t>20220100212</t>
  </si>
  <si>
    <t>李亚杰</t>
  </si>
  <si>
    <t>2113221998****0026</t>
  </si>
  <si>
    <t>20220100215</t>
  </si>
  <si>
    <t>郑玉婧</t>
  </si>
  <si>
    <t>2113221996****7284</t>
  </si>
  <si>
    <t>20220100109</t>
  </si>
  <si>
    <t>王萌</t>
  </si>
  <si>
    <t>2113221999****0020</t>
  </si>
  <si>
    <t>20220100122</t>
  </si>
  <si>
    <t>鲁新慧</t>
  </si>
  <si>
    <t>2113221997****0769</t>
  </si>
  <si>
    <t>20220100223</t>
  </si>
  <si>
    <t>张旭</t>
  </si>
  <si>
    <t>2113221997****8548</t>
  </si>
  <si>
    <t>20220100413</t>
  </si>
  <si>
    <t>陈芳芳</t>
  </si>
  <si>
    <t>2113221999****0529</t>
  </si>
  <si>
    <t>20220100213</t>
  </si>
  <si>
    <t>刘佳</t>
  </si>
  <si>
    <t>2113221996****8528</t>
  </si>
  <si>
    <t>20220100101</t>
  </si>
  <si>
    <t>邹玲玲</t>
  </si>
  <si>
    <t>2113222000****2280</t>
  </si>
  <si>
    <t>20220100206</t>
  </si>
  <si>
    <t>2113221994****1511</t>
  </si>
  <si>
    <t>20220100227</t>
  </si>
  <si>
    <t>2113221999****0026</t>
  </si>
  <si>
    <t>20220100305</t>
  </si>
  <si>
    <t>2113221997****0328</t>
  </si>
  <si>
    <t>20220100425</t>
  </si>
  <si>
    <t>2113221999****1522</t>
  </si>
  <si>
    <t>20220100216</t>
  </si>
  <si>
    <t>2113221996****7525</t>
  </si>
  <si>
    <t>20220100504</t>
  </si>
  <si>
    <t>2113221997****0046</t>
  </si>
  <si>
    <t>20220100217</t>
  </si>
  <si>
    <t>20220100303</t>
  </si>
  <si>
    <t>2113221999****3027</t>
  </si>
  <si>
    <t>20220100211</t>
  </si>
  <si>
    <t>2113221996****0323</t>
  </si>
  <si>
    <t>20220100228</t>
  </si>
  <si>
    <t>2113222001****2026</t>
  </si>
  <si>
    <t>20220100204</t>
  </si>
  <si>
    <t>2113221997****1527</t>
  </si>
  <si>
    <t>20220100105</t>
  </si>
  <si>
    <t>2113221997****0026</t>
  </si>
  <si>
    <t>20220100607</t>
  </si>
  <si>
    <t>2113221994****6765</t>
  </si>
  <si>
    <t>20220100225</t>
  </si>
  <si>
    <t>2113221999****2042</t>
  </si>
  <si>
    <t>20220100502</t>
  </si>
  <si>
    <t>2113221997****0045</t>
  </si>
  <si>
    <t>20220100505</t>
  </si>
  <si>
    <t>2113221995****328X</t>
  </si>
  <si>
    <t>20220100229</t>
  </si>
  <si>
    <t>2113221994****4520</t>
  </si>
  <si>
    <t>20220100512</t>
  </si>
  <si>
    <t>2113222000****6025</t>
  </si>
  <si>
    <t>20220100226</t>
  </si>
  <si>
    <t>2113221997****0323</t>
  </si>
  <si>
    <t>20220100116</t>
  </si>
  <si>
    <t>2113222000****4022</t>
  </si>
  <si>
    <t>20220100202</t>
  </si>
  <si>
    <t>2113221998****1545</t>
  </si>
  <si>
    <t>20220100309</t>
  </si>
  <si>
    <t>2113242000****672X</t>
  </si>
  <si>
    <t>20220100414</t>
  </si>
  <si>
    <t>2113222000****002X</t>
  </si>
  <si>
    <t>20220100127</t>
  </si>
  <si>
    <t>2113222001****7769</t>
  </si>
  <si>
    <t>20220100121</t>
  </si>
  <si>
    <t>2113221997****8027</t>
  </si>
  <si>
    <t>20220100601</t>
  </si>
  <si>
    <t>2113221997****852X</t>
  </si>
  <si>
    <t>20220100128</t>
  </si>
  <si>
    <t>朱艳楠</t>
  </si>
  <si>
    <t>2113221996****7527</t>
  </si>
  <si>
    <t>20220200707</t>
  </si>
  <si>
    <t>小学数学</t>
  </si>
  <si>
    <t>隋东旭</t>
  </si>
  <si>
    <t>2113221997****7529</t>
  </si>
  <si>
    <t>20220200816</t>
  </si>
  <si>
    <t>成文慧</t>
  </si>
  <si>
    <t>2113221999****8020</t>
  </si>
  <si>
    <t>20220200814</t>
  </si>
  <si>
    <t>刘利君</t>
  </si>
  <si>
    <t>2113221996****3269</t>
  </si>
  <si>
    <t>20220200724</t>
  </si>
  <si>
    <t>武强</t>
  </si>
  <si>
    <t>2113221993****0018</t>
  </si>
  <si>
    <t>20220200902</t>
  </si>
  <si>
    <t>2113221996****3541</t>
  </si>
  <si>
    <t>20220200825</t>
  </si>
  <si>
    <t>闫磊</t>
  </si>
  <si>
    <t>2113031994****1616</t>
  </si>
  <si>
    <t>20220200820</t>
  </si>
  <si>
    <t>申海丽</t>
  </si>
  <si>
    <t>2113222000****2022</t>
  </si>
  <si>
    <t>20220200704</t>
  </si>
  <si>
    <t>徐慧颖</t>
  </si>
  <si>
    <t>2113221995****0785</t>
  </si>
  <si>
    <t>20220200708</t>
  </si>
  <si>
    <t>梁岩</t>
  </si>
  <si>
    <t>2113821997****5628</t>
  </si>
  <si>
    <t>20220200803</t>
  </si>
  <si>
    <t>张海迪</t>
  </si>
  <si>
    <t>2113221994****4525</t>
  </si>
  <si>
    <t>20220201004</t>
  </si>
  <si>
    <t>张海杰</t>
  </si>
  <si>
    <t>2113221995****7021</t>
  </si>
  <si>
    <t>20220200710</t>
  </si>
  <si>
    <t>张洋</t>
  </si>
  <si>
    <t>2113221997****0024</t>
  </si>
  <si>
    <t>20220200822</t>
  </si>
  <si>
    <t>郭思琦</t>
  </si>
  <si>
    <t>2113221999****102X</t>
  </si>
  <si>
    <t>20220200914</t>
  </si>
  <si>
    <t>关兆洁</t>
  </si>
  <si>
    <t>2113221999****1265</t>
  </si>
  <si>
    <t>20220200807</t>
  </si>
  <si>
    <t>张文静</t>
  </si>
  <si>
    <t>2113221996****0527</t>
  </si>
  <si>
    <t>20220201007</t>
  </si>
  <si>
    <t>刘艳丽</t>
  </si>
  <si>
    <t>2113221997****2049</t>
  </si>
  <si>
    <t>20220200916</t>
  </si>
  <si>
    <t>戚依娜</t>
  </si>
  <si>
    <t>2113221997****8541</t>
  </si>
  <si>
    <t>20220201014</t>
  </si>
  <si>
    <t>刘梦迪</t>
  </si>
  <si>
    <t>1504281996****4123</t>
  </si>
  <si>
    <t>20220200718</t>
  </si>
  <si>
    <t>武新颖</t>
  </si>
  <si>
    <t>2113221995****0326</t>
  </si>
  <si>
    <t>20220200810</t>
  </si>
  <si>
    <t>刘艳娜</t>
  </si>
  <si>
    <t>2113221998****202X</t>
  </si>
  <si>
    <t>20220200721</t>
  </si>
  <si>
    <t>杨柳</t>
  </si>
  <si>
    <t>2113221997****3264</t>
  </si>
  <si>
    <t>20220200804</t>
  </si>
  <si>
    <t>王云霞</t>
  </si>
  <si>
    <t>2113221997****0767</t>
  </si>
  <si>
    <t>20220200805</t>
  </si>
  <si>
    <t>栾佳蕊</t>
  </si>
  <si>
    <t>2113222001****3762</t>
  </si>
  <si>
    <t>20220200714</t>
  </si>
  <si>
    <t>曹明洋</t>
  </si>
  <si>
    <t>2113221999****1528</t>
  </si>
  <si>
    <t>20220200917</t>
  </si>
  <si>
    <t>魏佳丽</t>
  </si>
  <si>
    <t>2113221998****2267</t>
  </si>
  <si>
    <t>20220200921</t>
  </si>
  <si>
    <t>翟文奇</t>
  </si>
  <si>
    <t>2113222000****802X</t>
  </si>
  <si>
    <t>20220200817</t>
  </si>
  <si>
    <t>赵至颖</t>
  </si>
  <si>
    <t>2113222001****8024</t>
  </si>
  <si>
    <t>20220200706</t>
  </si>
  <si>
    <t>2113221999****0528</t>
  </si>
  <si>
    <t>20220200928</t>
  </si>
  <si>
    <t>2113221997****2784</t>
  </si>
  <si>
    <t>20220201013</t>
  </si>
  <si>
    <t>2113222000****3521</t>
  </si>
  <si>
    <t>20220200716</t>
  </si>
  <si>
    <t>20220200926</t>
  </si>
  <si>
    <t>2113221993****3543</t>
  </si>
  <si>
    <t>20220200815</t>
  </si>
  <si>
    <t>2113221996****5261</t>
  </si>
  <si>
    <t>20220200918</t>
  </si>
  <si>
    <t>2113221995****6767</t>
  </si>
  <si>
    <t>20220201011</t>
  </si>
  <si>
    <t>2113221998****8529</t>
  </si>
  <si>
    <t>20220200713</t>
  </si>
  <si>
    <t>2113221998****6270</t>
  </si>
  <si>
    <t>20220200821</t>
  </si>
  <si>
    <t>2113221999****1029</t>
  </si>
  <si>
    <t>20220200701</t>
  </si>
  <si>
    <t>2113221998****752X</t>
  </si>
  <si>
    <t>20220200812</t>
  </si>
  <si>
    <t>2113221996****6261</t>
  </si>
  <si>
    <t>20220200903</t>
  </si>
  <si>
    <t>2113221996****0764</t>
  </si>
  <si>
    <t>20220200920</t>
  </si>
  <si>
    <t>2113221999****1527</t>
  </si>
  <si>
    <t>20220201001</t>
  </si>
  <si>
    <t>2113221999****6025</t>
  </si>
  <si>
    <t>20220200809</t>
  </si>
  <si>
    <t>2113222000****7023</t>
  </si>
  <si>
    <t>20220200705</t>
  </si>
  <si>
    <t>2113221998****2048</t>
  </si>
  <si>
    <t>20220200819</t>
  </si>
  <si>
    <t>2113221993****2019</t>
  </si>
  <si>
    <t>20220200725</t>
  </si>
  <si>
    <t>2101221998****0923</t>
  </si>
  <si>
    <t>20220200828</t>
  </si>
  <si>
    <t>20220200723</t>
  </si>
  <si>
    <t>2113222002****1028</t>
  </si>
  <si>
    <t>20220200909</t>
  </si>
  <si>
    <t>2113222000****0517</t>
  </si>
  <si>
    <t>20220200703</t>
  </si>
  <si>
    <t>2113221997****2764</t>
  </si>
  <si>
    <t>20220200702</t>
  </si>
  <si>
    <t>2113221995****7528</t>
  </si>
  <si>
    <t>20220200722</t>
  </si>
  <si>
    <t>2113221996****3538</t>
  </si>
  <si>
    <t>20220200904</t>
  </si>
  <si>
    <t>2113222000****7262</t>
  </si>
  <si>
    <t>20220200905</t>
  </si>
  <si>
    <t>2113222000****6765</t>
  </si>
  <si>
    <t>20220200906</t>
  </si>
  <si>
    <t>2113221994****0520</t>
  </si>
  <si>
    <t>20220200826</t>
  </si>
  <si>
    <t>缺考</t>
  </si>
  <si>
    <t>孔孟如</t>
  </si>
  <si>
    <t>2113221991****0323</t>
  </si>
  <si>
    <t>20220301214</t>
  </si>
  <si>
    <t>小学英语</t>
  </si>
  <si>
    <t>乌敏君</t>
  </si>
  <si>
    <t>20220301113</t>
  </si>
  <si>
    <t>陈永月</t>
  </si>
  <si>
    <t>2113221995****052X</t>
  </si>
  <si>
    <t>20220301204</t>
  </si>
  <si>
    <t>吴琼</t>
  </si>
  <si>
    <t>2113221998****8522</t>
  </si>
  <si>
    <t>20220301201</t>
  </si>
  <si>
    <t>杨艺琳</t>
  </si>
  <si>
    <t>2113221997****3520</t>
  </si>
  <si>
    <t>20220301101</t>
  </si>
  <si>
    <t>王英杰</t>
  </si>
  <si>
    <t>2113221997****0025</t>
  </si>
  <si>
    <t>20220301207</t>
  </si>
  <si>
    <t>魏金冉</t>
  </si>
  <si>
    <t>2113221998****1046</t>
  </si>
  <si>
    <t>20220301209</t>
  </si>
  <si>
    <t>李文萍</t>
  </si>
  <si>
    <t>2113221999****5269</t>
  </si>
  <si>
    <t>20220301103</t>
  </si>
  <si>
    <t>阮少麒</t>
  </si>
  <si>
    <t>2113221998****8520</t>
  </si>
  <si>
    <t>20220301105</t>
  </si>
  <si>
    <t>韩蕊</t>
  </si>
  <si>
    <t>2113221998****854X</t>
  </si>
  <si>
    <t>20220301211</t>
  </si>
  <si>
    <t>李宁</t>
  </si>
  <si>
    <t>2113221996****5266</t>
  </si>
  <si>
    <t>20220301215</t>
  </si>
  <si>
    <t>王浩男</t>
  </si>
  <si>
    <t>2113221998****6764</t>
  </si>
  <si>
    <t>20220301102</t>
  </si>
  <si>
    <t>2113221999****2260</t>
  </si>
  <si>
    <t>20220301122</t>
  </si>
  <si>
    <t>2113221999****7521</t>
  </si>
  <si>
    <t>20220301110</t>
  </si>
  <si>
    <t>2113221999****4522</t>
  </si>
  <si>
    <t>20220301124</t>
  </si>
  <si>
    <t>2113221997****2261</t>
  </si>
  <si>
    <t>20220301112</t>
  </si>
  <si>
    <t>2113221999****7028</t>
  </si>
  <si>
    <t>20220301121</t>
  </si>
  <si>
    <t>2323021997****7027</t>
  </si>
  <si>
    <t>20220301206</t>
  </si>
  <si>
    <t>2113221998****426X</t>
  </si>
  <si>
    <t>20220301116</t>
  </si>
  <si>
    <t>2113221998****0025</t>
  </si>
  <si>
    <t>20220301202</t>
  </si>
  <si>
    <t>2113221999****8548</t>
  </si>
  <si>
    <t>20220301208</t>
  </si>
  <si>
    <t>2113221996****2766</t>
  </si>
  <si>
    <t>20220301107</t>
  </si>
  <si>
    <t>2113221998****0764</t>
  </si>
  <si>
    <t>20220301106</t>
  </si>
  <si>
    <t>2113221999****2262</t>
  </si>
  <si>
    <t>20220301205</t>
  </si>
  <si>
    <t>周国来</t>
  </si>
  <si>
    <t>2113221995****7010</t>
  </si>
  <si>
    <t>20220400625</t>
  </si>
  <si>
    <t>小学音乐</t>
  </si>
  <si>
    <t>范隽永</t>
  </si>
  <si>
    <t>2113221995****0016</t>
  </si>
  <si>
    <t>20220400628</t>
  </si>
  <si>
    <t>张鑫</t>
  </si>
  <si>
    <t>2113221994****0775</t>
  </si>
  <si>
    <t>20220400626</t>
  </si>
  <si>
    <t>李双</t>
  </si>
  <si>
    <t>2113221996****0526</t>
  </si>
  <si>
    <t>20220400624</t>
  </si>
  <si>
    <t>杨琪</t>
  </si>
  <si>
    <t>2113221999****0025</t>
  </si>
  <si>
    <t>20220400627</t>
  </si>
  <si>
    <t>张叶荟</t>
  </si>
  <si>
    <t>2113221998****032X</t>
  </si>
  <si>
    <t>20220601415</t>
  </si>
  <si>
    <t>小学美术</t>
  </si>
  <si>
    <t>高媛</t>
  </si>
  <si>
    <t>2113221999****1024</t>
  </si>
  <si>
    <t>20220601413</t>
  </si>
  <si>
    <t>石建业</t>
  </si>
  <si>
    <t>2113221997****0059</t>
  </si>
  <si>
    <t>20220601416</t>
  </si>
  <si>
    <t>曲亚玲</t>
  </si>
  <si>
    <t>2113221995****7023</t>
  </si>
  <si>
    <t>20220601414</t>
  </si>
  <si>
    <t>李佳乐</t>
  </si>
  <si>
    <t>2113221999****3521</t>
  </si>
  <si>
    <t>20220601407</t>
  </si>
  <si>
    <t>李晓旭</t>
  </si>
  <si>
    <t>2113221995****0021</t>
  </si>
  <si>
    <t>20220601406</t>
  </si>
  <si>
    <t>孙喜鹿</t>
  </si>
  <si>
    <t>2113221996****1540</t>
  </si>
  <si>
    <t>20220601420</t>
  </si>
  <si>
    <t>2113221995****4026</t>
  </si>
  <si>
    <t>20220601404</t>
  </si>
  <si>
    <t>2113221993****8527</t>
  </si>
  <si>
    <t>20220601403</t>
  </si>
  <si>
    <t>2113221998****454X</t>
  </si>
  <si>
    <t>20220601402</t>
  </si>
  <si>
    <t>2113221995****0522</t>
  </si>
  <si>
    <t>20220601412</t>
  </si>
  <si>
    <t>2113221993****1276</t>
  </si>
  <si>
    <t>20220601405</t>
  </si>
  <si>
    <t>2113221996****2760</t>
  </si>
  <si>
    <t>20220601401</t>
  </si>
  <si>
    <t>2113221996****628X</t>
  </si>
  <si>
    <t>20220601421</t>
  </si>
  <si>
    <t>孙佳琪</t>
  </si>
  <si>
    <t>2113221999****0774</t>
  </si>
  <si>
    <t>20220501311</t>
  </si>
  <si>
    <t>小学体育</t>
  </si>
  <si>
    <t>王浩弛</t>
  </si>
  <si>
    <t>2113222000****2278</t>
  </si>
  <si>
    <t>20220501303</t>
  </si>
  <si>
    <t>常泽龙</t>
  </si>
  <si>
    <t>2113222000****151X</t>
  </si>
  <si>
    <t>20220501304</t>
  </si>
  <si>
    <t>李宗泽</t>
  </si>
  <si>
    <t>2113221999****8515</t>
  </si>
  <si>
    <t>20220501317</t>
  </si>
  <si>
    <t>刘可欣</t>
  </si>
  <si>
    <t>2113221996****2291</t>
  </si>
  <si>
    <t>20220501314</t>
  </si>
  <si>
    <t>于运达</t>
  </si>
  <si>
    <t>2113221996****8511</t>
  </si>
  <si>
    <t>20220501319</t>
  </si>
  <si>
    <t>王守春</t>
  </si>
  <si>
    <t>2113221994****6776</t>
  </si>
  <si>
    <t>20220501307</t>
  </si>
  <si>
    <t>陈铁男</t>
  </si>
  <si>
    <t>2113221996****0515</t>
  </si>
  <si>
    <t>20220501301</t>
  </si>
  <si>
    <t>李嘉鹏</t>
  </si>
  <si>
    <t>2113221999****1515</t>
  </si>
  <si>
    <t>20220501305</t>
  </si>
  <si>
    <t>于金汛</t>
  </si>
  <si>
    <t>2113221997****8513</t>
  </si>
  <si>
    <t>20220501320</t>
  </si>
  <si>
    <t>盖孟杨</t>
  </si>
  <si>
    <t>2113221999****2017</t>
  </si>
  <si>
    <t>20220501308</t>
  </si>
  <si>
    <t>2113221995****3510</t>
  </si>
  <si>
    <t>20220501309</t>
  </si>
  <si>
    <t>2113222000****4548</t>
  </si>
  <si>
    <t>20220501310</t>
  </si>
  <si>
    <t>2113221994****3010</t>
  </si>
  <si>
    <t>20220501302</t>
  </si>
  <si>
    <t>2113221997****1017</t>
  </si>
  <si>
    <t>20220501313</t>
  </si>
  <si>
    <t>弃考</t>
  </si>
  <si>
    <t>李想</t>
  </si>
  <si>
    <t>2113221999****106X</t>
  </si>
  <si>
    <t>20220800429</t>
  </si>
  <si>
    <t>小学科学</t>
  </si>
  <si>
    <t>吕艺凡</t>
  </si>
  <si>
    <t>2113221999****6267</t>
  </si>
  <si>
    <t>20220800430</t>
  </si>
  <si>
    <t>20220800427</t>
  </si>
  <si>
    <t>2114221997****4422</t>
  </si>
  <si>
    <t>20220800428</t>
  </si>
  <si>
    <t>鲁静</t>
  </si>
  <si>
    <t>2113221995****3523</t>
  </si>
  <si>
    <t>20220700529</t>
  </si>
  <si>
    <t>小学信息技术</t>
  </si>
  <si>
    <t>任秀颖</t>
  </si>
  <si>
    <t>2113221994****4526</t>
  </si>
  <si>
    <t>20220700528</t>
  </si>
  <si>
    <t>宋薇</t>
  </si>
  <si>
    <t>2113222000****8524</t>
  </si>
  <si>
    <t>20221201226</t>
  </si>
  <si>
    <t>初中语文</t>
  </si>
  <si>
    <t>孙悦</t>
  </si>
  <si>
    <t>2113242000****0020</t>
  </si>
  <si>
    <t>20221201222</t>
  </si>
  <si>
    <t>张楠</t>
  </si>
  <si>
    <t>2113221998****0040</t>
  </si>
  <si>
    <t>20221201221</t>
  </si>
  <si>
    <t>白璐</t>
  </si>
  <si>
    <t>2113821999****0026</t>
  </si>
  <si>
    <t>20221201225</t>
  </si>
  <si>
    <t>曹佳楠</t>
  </si>
  <si>
    <t>2113031997****0026</t>
  </si>
  <si>
    <t>20221201228</t>
  </si>
  <si>
    <t>谢雨欣</t>
  </si>
  <si>
    <t>2205212000****6823</t>
  </si>
  <si>
    <t>20221201224</t>
  </si>
  <si>
    <t>王欢</t>
  </si>
  <si>
    <t>2113221997****0761</t>
  </si>
  <si>
    <t>20221201227</t>
  </si>
  <si>
    <t>赵亚男</t>
  </si>
  <si>
    <t>2113241999****2320</t>
  </si>
  <si>
    <t>20221201223</t>
  </si>
  <si>
    <t>2113241995****0413</t>
  </si>
  <si>
    <t>20221201220</t>
  </si>
  <si>
    <t>2113021996****0826</t>
  </si>
  <si>
    <t>20221201218</t>
  </si>
  <si>
    <t>1504301998****0185</t>
  </si>
  <si>
    <t>20221201219</t>
  </si>
  <si>
    <t>杨广铖</t>
  </si>
  <si>
    <t>2114221999****231X</t>
  </si>
  <si>
    <t>20221301502</t>
  </si>
  <si>
    <t>初中数学</t>
  </si>
  <si>
    <t>宫晓慧</t>
  </si>
  <si>
    <t>2113821998****1626</t>
  </si>
  <si>
    <t>20221301507</t>
  </si>
  <si>
    <t>徐名扬</t>
  </si>
  <si>
    <t>2113822000****0430</t>
  </si>
  <si>
    <t>20221301503</t>
  </si>
  <si>
    <t>郑好迪</t>
  </si>
  <si>
    <t>2113821999****2443</t>
  </si>
  <si>
    <t>20221301506</t>
  </si>
  <si>
    <t>庞潇</t>
  </si>
  <si>
    <t>2113822000****0421</t>
  </si>
  <si>
    <t>20221301504</t>
  </si>
  <si>
    <t>2113241998****502X</t>
  </si>
  <si>
    <t>20221301505</t>
  </si>
  <si>
    <t>2113222000****728X</t>
  </si>
  <si>
    <t>20221301501</t>
  </si>
  <si>
    <t>2113212000****0222</t>
  </si>
  <si>
    <t>20221301508</t>
  </si>
  <si>
    <t>2113212000****6423</t>
  </si>
  <si>
    <t>20221301509</t>
  </si>
  <si>
    <t>陈明夫</t>
  </si>
  <si>
    <t>2113221988****8512</t>
  </si>
  <si>
    <t>20221401601</t>
  </si>
  <si>
    <t>初中英语</t>
  </si>
  <si>
    <t>肖建飞</t>
  </si>
  <si>
    <t>2113821994****5421</t>
  </si>
  <si>
    <t>20221401615</t>
  </si>
  <si>
    <t>刘丽娇</t>
  </si>
  <si>
    <t>2113221997****626X</t>
  </si>
  <si>
    <t>20221401326</t>
  </si>
  <si>
    <t>张浩丹</t>
  </si>
  <si>
    <t>2113221997****0368</t>
  </si>
  <si>
    <t>20221401616</t>
  </si>
  <si>
    <t>2113221997****152X</t>
  </si>
  <si>
    <t>20221401322</t>
  </si>
  <si>
    <t>1504251997****3587</t>
  </si>
  <si>
    <t>20221401618</t>
  </si>
  <si>
    <t>2113811993****4523</t>
  </si>
  <si>
    <t>20221401612</t>
  </si>
  <si>
    <t>2113241999****0021</t>
  </si>
  <si>
    <t>20221401623</t>
  </si>
  <si>
    <t>1504291999****2329</t>
  </si>
  <si>
    <t>20221801129</t>
  </si>
  <si>
    <t>初中道德与法治</t>
  </si>
  <si>
    <t>徐蕴韬</t>
  </si>
  <si>
    <t>2113021994****0865</t>
  </si>
  <si>
    <t>20222000829</t>
  </si>
  <si>
    <t>初中地理</t>
  </si>
  <si>
    <t>于丽</t>
  </si>
  <si>
    <t>2113021994****204X</t>
  </si>
  <si>
    <t>20221601709</t>
  </si>
  <si>
    <t>初中化学</t>
  </si>
  <si>
    <t>2113821996****332X</t>
  </si>
  <si>
    <t>20221601707</t>
  </si>
  <si>
    <t>2113242000****5017</t>
  </si>
  <si>
    <t>20221900929</t>
  </si>
  <si>
    <t>初中历史</t>
  </si>
  <si>
    <t>姜丹丹</t>
  </si>
  <si>
    <t>2113211997****6024</t>
  </si>
  <si>
    <t>20222301808</t>
  </si>
  <si>
    <t>初中美术</t>
  </si>
  <si>
    <t>刘冉辰</t>
  </si>
  <si>
    <t>2113811998****102X</t>
  </si>
  <si>
    <t>20222301821</t>
  </si>
  <si>
    <t>张梦琦</t>
  </si>
  <si>
    <t>2113021996****0461</t>
  </si>
  <si>
    <t>20222301811</t>
  </si>
  <si>
    <t>路畅</t>
  </si>
  <si>
    <t>2113821999****7129</t>
  </si>
  <si>
    <t>20222301803</t>
  </si>
  <si>
    <t>张相宇</t>
  </si>
  <si>
    <t>2113221998****4547</t>
  </si>
  <si>
    <t>20222301823</t>
  </si>
  <si>
    <t>白光华</t>
  </si>
  <si>
    <t>2113221996****7017</t>
  </si>
  <si>
    <t>20222301812</t>
  </si>
  <si>
    <t>2113241998****0026</t>
  </si>
  <si>
    <t>20222301806</t>
  </si>
  <si>
    <t>2113021996****2027</t>
  </si>
  <si>
    <t>20222301829</t>
  </si>
  <si>
    <t>2113811997****0028</t>
  </si>
  <si>
    <t>20222301810</t>
  </si>
  <si>
    <t>2114221998****3228</t>
  </si>
  <si>
    <t>20222301816</t>
  </si>
  <si>
    <t>2113242001****0421</t>
  </si>
  <si>
    <t>20222301804</t>
  </si>
  <si>
    <t>2113242000****0028</t>
  </si>
  <si>
    <t>20222301805</t>
  </si>
  <si>
    <t>李瑞龙</t>
  </si>
  <si>
    <t>1504291996****2535</t>
  </si>
  <si>
    <t>20221701427</t>
  </si>
  <si>
    <t>初中生物</t>
  </si>
  <si>
    <t>靳宇祺</t>
  </si>
  <si>
    <t>1504302000****1882</t>
  </si>
  <si>
    <t>20221701430</t>
  </si>
  <si>
    <t>2113221999****0062</t>
  </si>
  <si>
    <t>20221701422</t>
  </si>
  <si>
    <t>2113031995****0428</t>
  </si>
  <si>
    <t>20221701429</t>
  </si>
  <si>
    <t>梁枭</t>
  </si>
  <si>
    <t>2113241998****3610</t>
  </si>
  <si>
    <t>20222201514</t>
  </si>
  <si>
    <t>初中体育</t>
  </si>
  <si>
    <t>尚效源</t>
  </si>
  <si>
    <t>2113021997****0456</t>
  </si>
  <si>
    <t>20222201528</t>
  </si>
  <si>
    <t>于佳琪</t>
  </si>
  <si>
    <t>2113021995****0021</t>
  </si>
  <si>
    <t>20222201526</t>
  </si>
  <si>
    <t>徐贺伟</t>
  </si>
  <si>
    <t>2113221995****751X</t>
  </si>
  <si>
    <t>20222201530</t>
  </si>
  <si>
    <t>李向楠</t>
  </si>
  <si>
    <t>2114221997****5036</t>
  </si>
  <si>
    <t>20222201518</t>
  </si>
  <si>
    <t>2113022000****3234</t>
  </si>
  <si>
    <t>20222201515</t>
  </si>
  <si>
    <t>2113241998****1011</t>
  </si>
  <si>
    <t>20222201523</t>
  </si>
  <si>
    <t>2113221998****6781</t>
  </si>
  <si>
    <t>20222201524</t>
  </si>
  <si>
    <t>2113241997****3036</t>
  </si>
  <si>
    <t>20222201529</t>
  </si>
  <si>
    <t>2113822000****6012</t>
  </si>
  <si>
    <t>20222201520</t>
  </si>
  <si>
    <t>王悦</t>
  </si>
  <si>
    <t>2113211999****0227</t>
  </si>
  <si>
    <t>20222401628</t>
  </si>
  <si>
    <t>初中信息技术</t>
  </si>
  <si>
    <t>邵婧</t>
  </si>
  <si>
    <t>2113221998****0762</t>
  </si>
  <si>
    <t>20222401626</t>
  </si>
  <si>
    <t>吴东旭</t>
  </si>
  <si>
    <t>2113241994****6145</t>
  </si>
  <si>
    <t>20222401625</t>
  </si>
  <si>
    <t>1504291992****0343</t>
  </si>
  <si>
    <t>20222401627</t>
  </si>
  <si>
    <t>2113031998****0029</t>
  </si>
  <si>
    <t>20222401624</t>
  </si>
  <si>
    <t>2114221994****0421</t>
  </si>
  <si>
    <t>20222401629</t>
  </si>
  <si>
    <t>王宏利</t>
  </si>
  <si>
    <t>2113241994****6725</t>
  </si>
  <si>
    <t>20222100729</t>
  </si>
  <si>
    <t>初中音乐</t>
  </si>
  <si>
    <t>2113021998****3627</t>
  </si>
  <si>
    <t>20222100730</t>
  </si>
  <si>
    <t>张爽</t>
  </si>
  <si>
    <t>2113021998****4025</t>
  </si>
  <si>
    <t>20222501715</t>
  </si>
  <si>
    <t>特殊教育(一)</t>
  </si>
  <si>
    <t>白鹤滢</t>
  </si>
  <si>
    <t>2113812001****0422</t>
  </si>
  <si>
    <t>20222501711</t>
  </si>
  <si>
    <t>周思妍</t>
  </si>
  <si>
    <t>2107811998****0044</t>
  </si>
  <si>
    <t>20222501712</t>
  </si>
  <si>
    <t>2113822000****0425</t>
  </si>
  <si>
    <t>20222501714</t>
  </si>
  <si>
    <t>2113212001****0424</t>
  </si>
  <si>
    <t>20222501713</t>
  </si>
  <si>
    <t>2107271999****0027</t>
  </si>
  <si>
    <t>20222501722</t>
  </si>
  <si>
    <t>齐婷婷</t>
  </si>
  <si>
    <t>1504291999****0965</t>
  </si>
  <si>
    <t>20222601727</t>
  </si>
  <si>
    <t>特殊教育(二)</t>
  </si>
  <si>
    <t>隋清静</t>
  </si>
  <si>
    <t>2113221996****004X</t>
  </si>
  <si>
    <t>20222601728</t>
  </si>
  <si>
    <t>2109211997****0267</t>
  </si>
  <si>
    <t>20222601729</t>
  </si>
  <si>
    <t>2104041993****3321</t>
  </si>
  <si>
    <t>20222601730</t>
  </si>
  <si>
    <t>刘羿君</t>
  </si>
  <si>
    <t>2113221997****7265</t>
  </si>
  <si>
    <t>20223001927</t>
  </si>
  <si>
    <t>幼儿教师</t>
  </si>
  <si>
    <t>管鸣悦</t>
  </si>
  <si>
    <t>2113821997****2923</t>
  </si>
  <si>
    <t>20223001929</t>
  </si>
  <si>
    <t>2113821995****062X</t>
  </si>
  <si>
    <t>20223001917</t>
  </si>
  <si>
    <t>1504291997****1243</t>
  </si>
  <si>
    <t>20223001921</t>
  </si>
  <si>
    <t>那立惠子</t>
  </si>
  <si>
    <t>2113221996****0103</t>
  </si>
  <si>
    <t>20222701020</t>
  </si>
  <si>
    <t>校医</t>
  </si>
  <si>
    <t>张虎昌</t>
  </si>
  <si>
    <t>2113221998****0776</t>
  </si>
  <si>
    <t>20222701017</t>
  </si>
  <si>
    <t>贾雨秋</t>
  </si>
  <si>
    <t>20222701019</t>
  </si>
  <si>
    <t>王大伟</t>
  </si>
  <si>
    <t>2113241996****0019</t>
  </si>
  <si>
    <t>20222701021</t>
  </si>
  <si>
    <t>杜丽华</t>
  </si>
  <si>
    <t>2113241995****612X</t>
  </si>
  <si>
    <t>20222701022</t>
  </si>
  <si>
    <t>2113821998****5640</t>
  </si>
  <si>
    <t>20222701018</t>
  </si>
  <si>
    <t>于佳琦</t>
  </si>
  <si>
    <t>2113811996****3716</t>
  </si>
  <si>
    <t>20222801902</t>
  </si>
  <si>
    <t>职教中心(一)</t>
  </si>
  <si>
    <t>丰雪娇</t>
  </si>
  <si>
    <t>2113221994****2263</t>
  </si>
  <si>
    <t>20222801904</t>
  </si>
  <si>
    <t>2113221994****8545</t>
  </si>
  <si>
    <t>20222801906</t>
  </si>
  <si>
    <t>2113811994****0227</t>
  </si>
  <si>
    <t>20222801910</t>
  </si>
  <si>
    <t>杜广宇</t>
  </si>
  <si>
    <t>2113221990****3770</t>
  </si>
  <si>
    <t>20222900329</t>
  </si>
  <si>
    <t>职教中心(二)</t>
  </si>
  <si>
    <t>2113821995****6032</t>
  </si>
  <si>
    <t>20222900328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</si>
</sst>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_ "/>
    <numFmt numFmtId="178" formatCode="#,##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O7" sqref="O7"/>
    </sheetView>
  </sheetViews>
  <sheetFormatPr defaultColWidth="9" defaultRowHeight="1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9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3</v>
      </c>
      <c r="B3" s="4" t="s">
        <v>12</v>
      </c>
      <c r="C3" s="19" t="s">
        <v>13</v>
      </c>
      <c r="D3" s="4" t="s">
        <v>14</v>
      </c>
      <c r="E3" s="19" t="s">
        <v>15</v>
      </c>
      <c r="F3" s="20">
        <v>77.5</v>
      </c>
      <c r="G3" s="21">
        <f t="shared" ref="G3:G51" si="0">F3*0.4</f>
        <v>31</v>
      </c>
      <c r="H3" s="22">
        <v>84.876</v>
      </c>
      <c r="I3" s="22">
        <f t="shared" ref="I3:I51" si="1">H3*0.6</f>
        <v>50.9256</v>
      </c>
      <c r="J3" s="22">
        <f t="shared" ref="J3:J51" si="2">G3+I3</f>
        <v>81.9256</v>
      </c>
      <c r="K3" s="6">
        <v>1</v>
      </c>
    </row>
    <row r="4" spans="1:11">
      <c r="A4" s="19">
        <v>9</v>
      </c>
      <c r="B4" s="4" t="s">
        <v>16</v>
      </c>
      <c r="C4" s="19" t="s">
        <v>17</v>
      </c>
      <c r="D4" s="4" t="s">
        <v>18</v>
      </c>
      <c r="E4" s="19" t="s">
        <v>15</v>
      </c>
      <c r="F4" s="20">
        <v>72.5</v>
      </c>
      <c r="G4" s="21">
        <f t="shared" si="0"/>
        <v>29</v>
      </c>
      <c r="H4" s="22">
        <v>87.396</v>
      </c>
      <c r="I4" s="22">
        <f t="shared" si="1"/>
        <v>52.4376</v>
      </c>
      <c r="J4" s="22">
        <f t="shared" si="2"/>
        <v>81.4376</v>
      </c>
      <c r="K4" s="6">
        <v>2</v>
      </c>
    </row>
    <row r="5" spans="1:11">
      <c r="A5" s="19">
        <v>8</v>
      </c>
      <c r="B5" s="4" t="s">
        <v>19</v>
      </c>
      <c r="C5" s="19" t="s">
        <v>20</v>
      </c>
      <c r="D5" s="4" t="s">
        <v>21</v>
      </c>
      <c r="E5" s="19" t="s">
        <v>15</v>
      </c>
      <c r="F5" s="20">
        <v>73.5</v>
      </c>
      <c r="G5" s="21">
        <f t="shared" si="0"/>
        <v>29.4</v>
      </c>
      <c r="H5" s="22">
        <v>86.404</v>
      </c>
      <c r="I5" s="22">
        <f t="shared" si="1"/>
        <v>51.8424</v>
      </c>
      <c r="J5" s="22">
        <f t="shared" si="2"/>
        <v>81.2424</v>
      </c>
      <c r="K5" s="6">
        <v>3</v>
      </c>
    </row>
    <row r="6" spans="1:11">
      <c r="A6" s="19">
        <v>1</v>
      </c>
      <c r="B6" s="4" t="s">
        <v>22</v>
      </c>
      <c r="C6" s="19" t="s">
        <v>23</v>
      </c>
      <c r="D6" s="4" t="s">
        <v>24</v>
      </c>
      <c r="E6" s="19" t="s">
        <v>15</v>
      </c>
      <c r="F6" s="20">
        <v>78</v>
      </c>
      <c r="G6" s="21">
        <f t="shared" si="0"/>
        <v>31.2</v>
      </c>
      <c r="H6" s="22">
        <v>83.328</v>
      </c>
      <c r="I6" s="22">
        <f t="shared" si="1"/>
        <v>49.9968</v>
      </c>
      <c r="J6" s="22">
        <f t="shared" si="2"/>
        <v>81.1968</v>
      </c>
      <c r="K6" s="6">
        <v>4</v>
      </c>
    </row>
    <row r="7" spans="1:11">
      <c r="A7" s="19">
        <v>2</v>
      </c>
      <c r="B7" s="4" t="s">
        <v>25</v>
      </c>
      <c r="C7" s="19" t="s">
        <v>26</v>
      </c>
      <c r="D7" s="4" t="s">
        <v>27</v>
      </c>
      <c r="E7" s="19" t="s">
        <v>15</v>
      </c>
      <c r="F7" s="20">
        <v>77.5</v>
      </c>
      <c r="G7" s="21">
        <f t="shared" si="0"/>
        <v>31</v>
      </c>
      <c r="H7" s="22">
        <v>83.63</v>
      </c>
      <c r="I7" s="22">
        <f t="shared" si="1"/>
        <v>50.178</v>
      </c>
      <c r="J7" s="22">
        <f t="shared" si="2"/>
        <v>81.178</v>
      </c>
      <c r="K7" s="6">
        <v>5</v>
      </c>
    </row>
    <row r="8" spans="1:11">
      <c r="A8" s="19">
        <v>6</v>
      </c>
      <c r="B8" s="4" t="s">
        <v>28</v>
      </c>
      <c r="C8" s="19" t="s">
        <v>29</v>
      </c>
      <c r="D8" s="4" t="s">
        <v>30</v>
      </c>
      <c r="E8" s="19" t="s">
        <v>15</v>
      </c>
      <c r="F8" s="20">
        <v>75</v>
      </c>
      <c r="G8" s="21">
        <f t="shared" si="0"/>
        <v>30</v>
      </c>
      <c r="H8" s="22">
        <v>85.186</v>
      </c>
      <c r="I8" s="22">
        <f t="shared" si="1"/>
        <v>51.1116</v>
      </c>
      <c r="J8" s="22">
        <f t="shared" si="2"/>
        <v>81.1116</v>
      </c>
      <c r="K8" s="6">
        <v>6</v>
      </c>
    </row>
    <row r="9" spans="1:11">
      <c r="A9" s="19">
        <v>4</v>
      </c>
      <c r="B9" s="4" t="s">
        <v>31</v>
      </c>
      <c r="C9" s="19" t="s">
        <v>32</v>
      </c>
      <c r="D9" s="4" t="s">
        <v>33</v>
      </c>
      <c r="E9" s="19" t="s">
        <v>15</v>
      </c>
      <c r="F9" s="20">
        <v>75.5</v>
      </c>
      <c r="G9" s="21">
        <f t="shared" si="0"/>
        <v>30.2</v>
      </c>
      <c r="H9" s="22">
        <v>84.612</v>
      </c>
      <c r="I9" s="22">
        <f t="shared" si="1"/>
        <v>50.7672</v>
      </c>
      <c r="J9" s="22">
        <f t="shared" si="2"/>
        <v>80.9672</v>
      </c>
      <c r="K9" s="6">
        <v>7</v>
      </c>
    </row>
    <row r="10" spans="1:11">
      <c r="A10" s="19">
        <v>5</v>
      </c>
      <c r="B10" s="4" t="s">
        <v>34</v>
      </c>
      <c r="C10" s="19" t="s">
        <v>35</v>
      </c>
      <c r="D10" s="4" t="s">
        <v>36</v>
      </c>
      <c r="E10" s="19" t="s">
        <v>15</v>
      </c>
      <c r="F10" s="20">
        <v>75</v>
      </c>
      <c r="G10" s="21">
        <f t="shared" si="0"/>
        <v>30</v>
      </c>
      <c r="H10" s="22">
        <v>84.894</v>
      </c>
      <c r="I10" s="22">
        <f t="shared" si="1"/>
        <v>50.9364</v>
      </c>
      <c r="J10" s="22">
        <f t="shared" si="2"/>
        <v>80.9364</v>
      </c>
      <c r="K10" s="6">
        <v>8</v>
      </c>
    </row>
    <row r="11" spans="1:11">
      <c r="A11" s="19">
        <v>13</v>
      </c>
      <c r="B11" s="4" t="s">
        <v>37</v>
      </c>
      <c r="C11" s="19" t="s">
        <v>38</v>
      </c>
      <c r="D11" s="4" t="s">
        <v>39</v>
      </c>
      <c r="E11" s="19" t="s">
        <v>15</v>
      </c>
      <c r="F11" s="20">
        <v>70.5</v>
      </c>
      <c r="G11" s="21">
        <f t="shared" si="0"/>
        <v>28.2</v>
      </c>
      <c r="H11" s="22">
        <v>86.698</v>
      </c>
      <c r="I11" s="22">
        <f t="shared" si="1"/>
        <v>52.0188</v>
      </c>
      <c r="J11" s="22">
        <f t="shared" si="2"/>
        <v>80.2188</v>
      </c>
      <c r="K11" s="6">
        <v>9</v>
      </c>
    </row>
    <row r="12" spans="1:11">
      <c r="A12" s="19">
        <v>10</v>
      </c>
      <c r="B12" s="4" t="s">
        <v>40</v>
      </c>
      <c r="C12" s="19" t="s">
        <v>41</v>
      </c>
      <c r="D12" s="4" t="s">
        <v>42</v>
      </c>
      <c r="E12" s="19" t="s">
        <v>15</v>
      </c>
      <c r="F12" s="20">
        <v>72</v>
      </c>
      <c r="G12" s="21">
        <f t="shared" si="0"/>
        <v>28.8</v>
      </c>
      <c r="H12" s="22">
        <v>85.362</v>
      </c>
      <c r="I12" s="22">
        <f t="shared" si="1"/>
        <v>51.2172</v>
      </c>
      <c r="J12" s="22">
        <f t="shared" si="2"/>
        <v>80.0172</v>
      </c>
      <c r="K12" s="6">
        <v>10</v>
      </c>
    </row>
    <row r="13" spans="1:11">
      <c r="A13" s="19">
        <v>12</v>
      </c>
      <c r="B13" s="4" t="s">
        <v>43</v>
      </c>
      <c r="C13" s="19" t="s">
        <v>44</v>
      </c>
      <c r="D13" s="4" t="s">
        <v>45</v>
      </c>
      <c r="E13" s="19" t="s">
        <v>15</v>
      </c>
      <c r="F13" s="20">
        <v>71.5</v>
      </c>
      <c r="G13" s="21">
        <f t="shared" si="0"/>
        <v>28.6</v>
      </c>
      <c r="H13" s="22">
        <v>85.142</v>
      </c>
      <c r="I13" s="22">
        <f t="shared" si="1"/>
        <v>51.0852</v>
      </c>
      <c r="J13" s="22">
        <f t="shared" si="2"/>
        <v>79.6852</v>
      </c>
      <c r="K13" s="6">
        <v>11</v>
      </c>
    </row>
    <row r="14" spans="1:11">
      <c r="A14" s="19">
        <v>15</v>
      </c>
      <c r="B14" s="4" t="s">
        <v>46</v>
      </c>
      <c r="C14" s="19" t="s">
        <v>47</v>
      </c>
      <c r="D14" s="4" t="s">
        <v>48</v>
      </c>
      <c r="E14" s="19" t="s">
        <v>15</v>
      </c>
      <c r="F14" s="20">
        <v>69</v>
      </c>
      <c r="G14" s="21">
        <f t="shared" si="0"/>
        <v>27.6</v>
      </c>
      <c r="H14" s="22">
        <v>85.908</v>
      </c>
      <c r="I14" s="22">
        <f t="shared" si="1"/>
        <v>51.5448</v>
      </c>
      <c r="J14" s="22">
        <f t="shared" si="2"/>
        <v>79.1448</v>
      </c>
      <c r="K14" s="6">
        <v>12</v>
      </c>
    </row>
    <row r="15" spans="1:11">
      <c r="A15" s="19">
        <v>14</v>
      </c>
      <c r="B15" s="4" t="s">
        <v>49</v>
      </c>
      <c r="C15" s="19" t="s">
        <v>50</v>
      </c>
      <c r="D15" s="4" t="s">
        <v>51</v>
      </c>
      <c r="E15" s="19" t="s">
        <v>15</v>
      </c>
      <c r="F15" s="20">
        <v>70</v>
      </c>
      <c r="G15" s="21">
        <f t="shared" si="0"/>
        <v>28</v>
      </c>
      <c r="H15" s="22">
        <v>84.02</v>
      </c>
      <c r="I15" s="22">
        <f t="shared" si="1"/>
        <v>50.412</v>
      </c>
      <c r="J15" s="22">
        <f t="shared" si="2"/>
        <v>78.412</v>
      </c>
      <c r="K15" s="6">
        <v>13</v>
      </c>
    </row>
    <row r="16" spans="1:11">
      <c r="A16" s="19">
        <v>11</v>
      </c>
      <c r="B16" s="4" t="s">
        <v>52</v>
      </c>
      <c r="C16" s="19" t="s">
        <v>53</v>
      </c>
      <c r="D16" s="4" t="s">
        <v>54</v>
      </c>
      <c r="E16" s="19" t="s">
        <v>15</v>
      </c>
      <c r="F16" s="20">
        <v>72</v>
      </c>
      <c r="G16" s="21">
        <f t="shared" si="0"/>
        <v>28.8</v>
      </c>
      <c r="H16" s="22">
        <v>82.548</v>
      </c>
      <c r="I16" s="22">
        <f t="shared" si="1"/>
        <v>49.5288</v>
      </c>
      <c r="J16" s="22">
        <f t="shared" si="2"/>
        <v>78.3288</v>
      </c>
      <c r="K16" s="6">
        <v>14</v>
      </c>
    </row>
    <row r="17" spans="1:11">
      <c r="A17" s="19">
        <v>17</v>
      </c>
      <c r="B17" s="4" t="s">
        <v>55</v>
      </c>
      <c r="C17" s="19" t="s">
        <v>56</v>
      </c>
      <c r="D17" s="4" t="s">
        <v>57</v>
      </c>
      <c r="E17" s="19" t="s">
        <v>15</v>
      </c>
      <c r="F17" s="20">
        <v>68.5</v>
      </c>
      <c r="G17" s="21">
        <f t="shared" si="0"/>
        <v>27.4</v>
      </c>
      <c r="H17" s="22">
        <v>84.666</v>
      </c>
      <c r="I17" s="22">
        <f t="shared" si="1"/>
        <v>50.7996</v>
      </c>
      <c r="J17" s="22">
        <f t="shared" si="2"/>
        <v>78.1996</v>
      </c>
      <c r="K17" s="6">
        <v>15</v>
      </c>
    </row>
    <row r="18" spans="1:11">
      <c r="A18" s="19">
        <v>23</v>
      </c>
      <c r="B18" s="4" t="s">
        <v>58</v>
      </c>
      <c r="C18" s="19" t="s">
        <v>59</v>
      </c>
      <c r="D18" s="4" t="s">
        <v>60</v>
      </c>
      <c r="E18" s="19" t="s">
        <v>15</v>
      </c>
      <c r="F18" s="20">
        <v>67.5</v>
      </c>
      <c r="G18" s="21">
        <f t="shared" si="0"/>
        <v>27</v>
      </c>
      <c r="H18" s="22">
        <v>85.012</v>
      </c>
      <c r="I18" s="22">
        <f t="shared" si="1"/>
        <v>51.0072</v>
      </c>
      <c r="J18" s="22">
        <f t="shared" si="2"/>
        <v>78.0072</v>
      </c>
      <c r="K18" s="6">
        <v>16</v>
      </c>
    </row>
    <row r="19" spans="1:11">
      <c r="A19" s="19">
        <v>16</v>
      </c>
      <c r="B19" s="4" t="s">
        <v>61</v>
      </c>
      <c r="C19" s="19" t="s">
        <v>62</v>
      </c>
      <c r="D19" s="4" t="s">
        <v>63</v>
      </c>
      <c r="E19" s="19" t="s">
        <v>15</v>
      </c>
      <c r="F19" s="20">
        <v>68.5</v>
      </c>
      <c r="G19" s="21">
        <f t="shared" si="0"/>
        <v>27.4</v>
      </c>
      <c r="H19" s="22">
        <v>84.262</v>
      </c>
      <c r="I19" s="22">
        <f t="shared" si="1"/>
        <v>50.5572</v>
      </c>
      <c r="J19" s="22">
        <f t="shared" si="2"/>
        <v>77.9572</v>
      </c>
      <c r="K19" s="6">
        <v>17</v>
      </c>
    </row>
    <row r="20" spans="1:11">
      <c r="A20" s="19">
        <v>19</v>
      </c>
      <c r="B20" s="4" t="s">
        <v>64</v>
      </c>
      <c r="C20" s="19" t="s">
        <v>65</v>
      </c>
      <c r="D20" s="4" t="s">
        <v>66</v>
      </c>
      <c r="E20" s="19" t="s">
        <v>15</v>
      </c>
      <c r="F20" s="20">
        <v>68</v>
      </c>
      <c r="G20" s="21">
        <f t="shared" si="0"/>
        <v>27.2</v>
      </c>
      <c r="H20" s="22">
        <v>84.428</v>
      </c>
      <c r="I20" s="22">
        <f t="shared" si="1"/>
        <v>50.6568</v>
      </c>
      <c r="J20" s="22">
        <f t="shared" si="2"/>
        <v>77.8568</v>
      </c>
      <c r="K20" s="6">
        <v>18</v>
      </c>
    </row>
    <row r="21" spans="1:11">
      <c r="A21" s="19">
        <v>33</v>
      </c>
      <c r="B21" s="4" t="s">
        <v>67</v>
      </c>
      <c r="C21" s="19" t="s">
        <v>68</v>
      </c>
      <c r="D21" s="4" t="s">
        <v>69</v>
      </c>
      <c r="E21" s="19" t="s">
        <v>15</v>
      </c>
      <c r="F21" s="20">
        <v>65</v>
      </c>
      <c r="G21" s="21">
        <f t="shared" si="0"/>
        <v>26</v>
      </c>
      <c r="H21" s="22">
        <v>86.158</v>
      </c>
      <c r="I21" s="22">
        <f t="shared" si="1"/>
        <v>51.6948</v>
      </c>
      <c r="J21" s="22">
        <f t="shared" si="2"/>
        <v>77.6948</v>
      </c>
      <c r="K21" s="6">
        <v>19</v>
      </c>
    </row>
    <row r="22" spans="1:11">
      <c r="A22" s="19">
        <v>24</v>
      </c>
      <c r="B22" s="4" t="s">
        <v>70</v>
      </c>
      <c r="C22" s="19" t="s">
        <v>71</v>
      </c>
      <c r="D22" s="4" t="s">
        <v>72</v>
      </c>
      <c r="E22" s="19" t="s">
        <v>15</v>
      </c>
      <c r="F22" s="20">
        <v>67.5</v>
      </c>
      <c r="G22" s="21">
        <f t="shared" si="0"/>
        <v>27</v>
      </c>
      <c r="H22" s="22">
        <v>84.462</v>
      </c>
      <c r="I22" s="22">
        <f t="shared" si="1"/>
        <v>50.6772</v>
      </c>
      <c r="J22" s="22">
        <f t="shared" si="2"/>
        <v>77.6772</v>
      </c>
      <c r="K22" s="6">
        <v>20</v>
      </c>
    </row>
    <row r="23" spans="1:11">
      <c r="A23" s="19">
        <v>22</v>
      </c>
      <c r="B23" s="4" t="s">
        <v>73</v>
      </c>
      <c r="C23" s="19" t="s">
        <v>74</v>
      </c>
      <c r="D23" s="4" t="s">
        <v>75</v>
      </c>
      <c r="E23" s="19" t="s">
        <v>15</v>
      </c>
      <c r="F23" s="20">
        <v>67.5</v>
      </c>
      <c r="G23" s="21">
        <f t="shared" si="0"/>
        <v>27</v>
      </c>
      <c r="H23" s="22">
        <v>84.442</v>
      </c>
      <c r="I23" s="22">
        <f t="shared" si="1"/>
        <v>50.6652</v>
      </c>
      <c r="J23" s="22">
        <f t="shared" si="2"/>
        <v>77.6652</v>
      </c>
      <c r="K23" s="6">
        <v>21</v>
      </c>
    </row>
    <row r="24" spans="1:11">
      <c r="A24" s="19">
        <v>7</v>
      </c>
      <c r="B24" s="4" t="s">
        <v>76</v>
      </c>
      <c r="C24" s="19" t="s">
        <v>77</v>
      </c>
      <c r="D24" s="4" t="s">
        <v>78</v>
      </c>
      <c r="E24" s="19" t="s">
        <v>15</v>
      </c>
      <c r="F24" s="20">
        <v>73.5</v>
      </c>
      <c r="G24" s="21">
        <f t="shared" si="0"/>
        <v>29.4</v>
      </c>
      <c r="H24" s="22">
        <v>80.242</v>
      </c>
      <c r="I24" s="22">
        <f t="shared" si="1"/>
        <v>48.1452</v>
      </c>
      <c r="J24" s="22">
        <f t="shared" si="2"/>
        <v>77.5452</v>
      </c>
      <c r="K24" s="6">
        <v>22</v>
      </c>
    </row>
    <row r="25" ht="12.75" spans="1:11">
      <c r="A25" s="7">
        <v>21</v>
      </c>
      <c r="B25" s="8" t="s">
        <v>79</v>
      </c>
      <c r="C25" s="7" t="s">
        <v>80</v>
      </c>
      <c r="D25" s="8" t="s">
        <v>81</v>
      </c>
      <c r="E25" s="7" t="s">
        <v>15</v>
      </c>
      <c r="F25" s="9">
        <v>67.5</v>
      </c>
      <c r="G25" s="10">
        <f t="shared" si="0"/>
        <v>27</v>
      </c>
      <c r="H25" s="11">
        <v>84.106</v>
      </c>
      <c r="I25" s="11">
        <f t="shared" si="1"/>
        <v>50.4636</v>
      </c>
      <c r="J25" s="11">
        <f t="shared" si="2"/>
        <v>77.4636</v>
      </c>
      <c r="K25" s="17">
        <v>23</v>
      </c>
    </row>
    <row r="26" spans="1:11">
      <c r="A26" s="19">
        <v>34</v>
      </c>
      <c r="B26" s="4"/>
      <c r="C26" s="19" t="s">
        <v>82</v>
      </c>
      <c r="D26" s="4" t="s">
        <v>83</v>
      </c>
      <c r="E26" s="19" t="s">
        <v>15</v>
      </c>
      <c r="F26" s="20">
        <v>65</v>
      </c>
      <c r="G26" s="21">
        <f t="shared" si="0"/>
        <v>26</v>
      </c>
      <c r="H26" s="22">
        <v>85.732</v>
      </c>
      <c r="I26" s="22">
        <f t="shared" si="1"/>
        <v>51.4392</v>
      </c>
      <c r="J26" s="22">
        <f t="shared" si="2"/>
        <v>77.4392</v>
      </c>
      <c r="K26" s="6">
        <v>24</v>
      </c>
    </row>
    <row r="27" spans="1:11">
      <c r="A27" s="12">
        <v>26</v>
      </c>
      <c r="B27" s="13"/>
      <c r="C27" s="12" t="s">
        <v>84</v>
      </c>
      <c r="D27" s="13" t="s">
        <v>85</v>
      </c>
      <c r="E27" s="12" t="s">
        <v>15</v>
      </c>
      <c r="F27" s="14">
        <v>67</v>
      </c>
      <c r="G27" s="15">
        <f t="shared" si="0"/>
        <v>26.8</v>
      </c>
      <c r="H27" s="16">
        <v>84.406</v>
      </c>
      <c r="I27" s="16">
        <f t="shared" si="1"/>
        <v>50.6436</v>
      </c>
      <c r="J27" s="16">
        <f t="shared" si="2"/>
        <v>77.4436</v>
      </c>
      <c r="K27" s="18">
        <v>25</v>
      </c>
    </row>
    <row r="28" spans="1:11">
      <c r="A28" s="19">
        <v>30</v>
      </c>
      <c r="B28" s="4"/>
      <c r="C28" s="19" t="s">
        <v>86</v>
      </c>
      <c r="D28" s="4" t="s">
        <v>87</v>
      </c>
      <c r="E28" s="19" t="s">
        <v>15</v>
      </c>
      <c r="F28" s="20">
        <v>66</v>
      </c>
      <c r="G28" s="21">
        <f t="shared" si="0"/>
        <v>26.4</v>
      </c>
      <c r="H28" s="22">
        <v>84.686</v>
      </c>
      <c r="I28" s="22">
        <f t="shared" si="1"/>
        <v>50.8116</v>
      </c>
      <c r="J28" s="22">
        <f t="shared" si="2"/>
        <v>77.2116</v>
      </c>
      <c r="K28" s="6">
        <v>26</v>
      </c>
    </row>
    <row r="29" spans="1:11">
      <c r="A29" s="19">
        <v>20</v>
      </c>
      <c r="B29" s="4"/>
      <c r="C29" s="19" t="s">
        <v>88</v>
      </c>
      <c r="D29" s="4" t="s">
        <v>89</v>
      </c>
      <c r="E29" s="19" t="s">
        <v>15</v>
      </c>
      <c r="F29" s="20">
        <v>68</v>
      </c>
      <c r="G29" s="21">
        <f t="shared" si="0"/>
        <v>27.2</v>
      </c>
      <c r="H29" s="22">
        <v>83.3</v>
      </c>
      <c r="I29" s="22">
        <f t="shared" si="1"/>
        <v>49.98</v>
      </c>
      <c r="J29" s="22">
        <f t="shared" si="2"/>
        <v>77.18</v>
      </c>
      <c r="K29" s="6">
        <v>27</v>
      </c>
    </row>
    <row r="30" spans="1:11">
      <c r="A30" s="19">
        <v>27</v>
      </c>
      <c r="B30" s="4"/>
      <c r="C30" s="19" t="s">
        <v>90</v>
      </c>
      <c r="D30" s="4" t="s">
        <v>91</v>
      </c>
      <c r="E30" s="19" t="s">
        <v>15</v>
      </c>
      <c r="F30" s="20">
        <v>66.5</v>
      </c>
      <c r="G30" s="21">
        <f t="shared" si="0"/>
        <v>26.6</v>
      </c>
      <c r="H30" s="22">
        <v>84.016</v>
      </c>
      <c r="I30" s="22">
        <f t="shared" si="1"/>
        <v>50.4096</v>
      </c>
      <c r="J30" s="22">
        <f t="shared" si="2"/>
        <v>77.0096</v>
      </c>
      <c r="K30" s="6">
        <v>28</v>
      </c>
    </row>
    <row r="31" spans="1:11">
      <c r="A31" s="19">
        <v>28</v>
      </c>
      <c r="B31" s="4"/>
      <c r="C31" s="19" t="s">
        <v>92</v>
      </c>
      <c r="D31" s="4" t="s">
        <v>93</v>
      </c>
      <c r="E31" s="19" t="s">
        <v>15</v>
      </c>
      <c r="F31" s="20">
        <v>66</v>
      </c>
      <c r="G31" s="21">
        <f t="shared" si="0"/>
        <v>26.4</v>
      </c>
      <c r="H31" s="22">
        <v>84.006</v>
      </c>
      <c r="I31" s="22">
        <f t="shared" si="1"/>
        <v>50.4036</v>
      </c>
      <c r="J31" s="22">
        <f t="shared" si="2"/>
        <v>76.8036</v>
      </c>
      <c r="K31" s="6">
        <v>29</v>
      </c>
    </row>
    <row r="32" spans="1:11">
      <c r="A32" s="19">
        <v>25</v>
      </c>
      <c r="B32" s="4"/>
      <c r="C32" s="19" t="s">
        <v>88</v>
      </c>
      <c r="D32" s="4" t="s">
        <v>94</v>
      </c>
      <c r="E32" s="19" t="s">
        <v>15</v>
      </c>
      <c r="F32" s="20">
        <v>67</v>
      </c>
      <c r="G32" s="21">
        <f t="shared" si="0"/>
        <v>26.8</v>
      </c>
      <c r="H32" s="22">
        <v>83.18</v>
      </c>
      <c r="I32" s="22">
        <f t="shared" si="1"/>
        <v>49.908</v>
      </c>
      <c r="J32" s="22">
        <f t="shared" si="2"/>
        <v>76.708</v>
      </c>
      <c r="K32" s="6">
        <v>30</v>
      </c>
    </row>
    <row r="33" spans="1:11">
      <c r="A33" s="19">
        <v>38</v>
      </c>
      <c r="B33" s="4"/>
      <c r="C33" s="19" t="s">
        <v>95</v>
      </c>
      <c r="D33" s="4" t="s">
        <v>96</v>
      </c>
      <c r="E33" s="19" t="s">
        <v>15</v>
      </c>
      <c r="F33" s="20">
        <v>64</v>
      </c>
      <c r="G33" s="21">
        <f t="shared" si="0"/>
        <v>25.6</v>
      </c>
      <c r="H33" s="22">
        <v>85</v>
      </c>
      <c r="I33" s="22">
        <f t="shared" si="1"/>
        <v>51</v>
      </c>
      <c r="J33" s="22">
        <f t="shared" si="2"/>
        <v>76.6</v>
      </c>
      <c r="K33" s="6">
        <v>31</v>
      </c>
    </row>
    <row r="34" spans="1:11">
      <c r="A34" s="19">
        <v>39</v>
      </c>
      <c r="B34" s="4"/>
      <c r="C34" s="19" t="s">
        <v>97</v>
      </c>
      <c r="D34" s="4" t="s">
        <v>98</v>
      </c>
      <c r="E34" s="19" t="s">
        <v>15</v>
      </c>
      <c r="F34" s="20">
        <v>64</v>
      </c>
      <c r="G34" s="21">
        <f t="shared" si="0"/>
        <v>25.6</v>
      </c>
      <c r="H34" s="22">
        <v>84.978</v>
      </c>
      <c r="I34" s="22">
        <f t="shared" si="1"/>
        <v>50.9868</v>
      </c>
      <c r="J34" s="22">
        <f t="shared" si="2"/>
        <v>76.5868</v>
      </c>
      <c r="K34" s="6">
        <v>32</v>
      </c>
    </row>
    <row r="35" spans="1:11">
      <c r="A35" s="19">
        <v>37</v>
      </c>
      <c r="B35" s="4"/>
      <c r="C35" s="19" t="s">
        <v>99</v>
      </c>
      <c r="D35" s="4" t="s">
        <v>100</v>
      </c>
      <c r="E35" s="19" t="s">
        <v>15</v>
      </c>
      <c r="F35" s="20">
        <v>64</v>
      </c>
      <c r="G35" s="21">
        <f t="shared" si="0"/>
        <v>25.6</v>
      </c>
      <c r="H35" s="22">
        <v>84.906</v>
      </c>
      <c r="I35" s="22">
        <f t="shared" si="1"/>
        <v>50.9436</v>
      </c>
      <c r="J35" s="22">
        <f t="shared" si="2"/>
        <v>76.5436</v>
      </c>
      <c r="K35" s="6">
        <v>33</v>
      </c>
    </row>
    <row r="36" spans="1:11">
      <c r="A36" s="19">
        <v>31</v>
      </c>
      <c r="B36" s="4"/>
      <c r="C36" s="19" t="s">
        <v>101</v>
      </c>
      <c r="D36" s="4" t="s">
        <v>102</v>
      </c>
      <c r="E36" s="19" t="s">
        <v>15</v>
      </c>
      <c r="F36" s="20">
        <v>65</v>
      </c>
      <c r="G36" s="21">
        <f t="shared" si="0"/>
        <v>26</v>
      </c>
      <c r="H36" s="22">
        <v>83.814</v>
      </c>
      <c r="I36" s="22">
        <f t="shared" si="1"/>
        <v>50.2884</v>
      </c>
      <c r="J36" s="22">
        <f t="shared" si="2"/>
        <v>76.2884</v>
      </c>
      <c r="K36" s="6">
        <v>34</v>
      </c>
    </row>
    <row r="37" spans="1:11">
      <c r="A37" s="19">
        <v>43</v>
      </c>
      <c r="B37" s="4"/>
      <c r="C37" s="19" t="s">
        <v>103</v>
      </c>
      <c r="D37" s="4" t="s">
        <v>104</v>
      </c>
      <c r="E37" s="19" t="s">
        <v>15</v>
      </c>
      <c r="F37" s="20">
        <v>63.5</v>
      </c>
      <c r="G37" s="21">
        <f t="shared" si="0"/>
        <v>25.4</v>
      </c>
      <c r="H37" s="22">
        <v>84.76</v>
      </c>
      <c r="I37" s="22">
        <f t="shared" si="1"/>
        <v>50.856</v>
      </c>
      <c r="J37" s="22">
        <f t="shared" si="2"/>
        <v>76.256</v>
      </c>
      <c r="K37" s="6">
        <v>35</v>
      </c>
    </row>
    <row r="38" spans="1:11">
      <c r="A38" s="19">
        <v>41</v>
      </c>
      <c r="B38" s="4"/>
      <c r="C38" s="19" t="s">
        <v>105</v>
      </c>
      <c r="D38" s="4" t="s">
        <v>106</v>
      </c>
      <c r="E38" s="19" t="s">
        <v>15</v>
      </c>
      <c r="F38" s="20">
        <v>63.5</v>
      </c>
      <c r="G38" s="21">
        <f t="shared" si="0"/>
        <v>25.4</v>
      </c>
      <c r="H38" s="22">
        <v>84.452</v>
      </c>
      <c r="I38" s="22">
        <f t="shared" si="1"/>
        <v>50.6712</v>
      </c>
      <c r="J38" s="22">
        <f t="shared" si="2"/>
        <v>76.0712</v>
      </c>
      <c r="K38" s="6">
        <v>36</v>
      </c>
    </row>
    <row r="39" spans="1:11">
      <c r="A39" s="19">
        <v>18</v>
      </c>
      <c r="B39" s="4"/>
      <c r="C39" s="19" t="s">
        <v>107</v>
      </c>
      <c r="D39" s="4" t="s">
        <v>108</v>
      </c>
      <c r="E39" s="19" t="s">
        <v>15</v>
      </c>
      <c r="F39" s="20">
        <v>68.5</v>
      </c>
      <c r="G39" s="21">
        <f t="shared" si="0"/>
        <v>27.4</v>
      </c>
      <c r="H39" s="22">
        <v>81.054</v>
      </c>
      <c r="I39" s="22">
        <f t="shared" si="1"/>
        <v>48.6324</v>
      </c>
      <c r="J39" s="22">
        <f t="shared" si="2"/>
        <v>76.0324</v>
      </c>
      <c r="K39" s="6">
        <v>37</v>
      </c>
    </row>
    <row r="40" spans="1:11">
      <c r="A40" s="19">
        <v>40</v>
      </c>
      <c r="B40" s="4"/>
      <c r="C40" s="19" t="s">
        <v>109</v>
      </c>
      <c r="D40" s="4" t="s">
        <v>110</v>
      </c>
      <c r="E40" s="19" t="s">
        <v>15</v>
      </c>
      <c r="F40" s="20">
        <v>64</v>
      </c>
      <c r="G40" s="21">
        <f t="shared" si="0"/>
        <v>25.6</v>
      </c>
      <c r="H40" s="22">
        <v>83.636</v>
      </c>
      <c r="I40" s="22">
        <f t="shared" si="1"/>
        <v>50.1816</v>
      </c>
      <c r="J40" s="22">
        <f t="shared" si="2"/>
        <v>75.7816</v>
      </c>
      <c r="K40" s="6">
        <v>38</v>
      </c>
    </row>
    <row r="41" spans="1:11">
      <c r="A41" s="19">
        <v>29</v>
      </c>
      <c r="B41" s="4"/>
      <c r="C41" s="19" t="s">
        <v>111</v>
      </c>
      <c r="D41" s="4" t="s">
        <v>112</v>
      </c>
      <c r="E41" s="19" t="s">
        <v>15</v>
      </c>
      <c r="F41" s="20">
        <v>66</v>
      </c>
      <c r="G41" s="21">
        <f t="shared" si="0"/>
        <v>26.4</v>
      </c>
      <c r="H41" s="22">
        <v>82.158</v>
      </c>
      <c r="I41" s="22">
        <f t="shared" si="1"/>
        <v>49.2948</v>
      </c>
      <c r="J41" s="22">
        <f t="shared" si="2"/>
        <v>75.6948</v>
      </c>
      <c r="K41" s="6">
        <v>39</v>
      </c>
    </row>
    <row r="42" spans="1:11">
      <c r="A42" s="19">
        <v>44</v>
      </c>
      <c r="B42" s="4"/>
      <c r="C42" s="19" t="s">
        <v>113</v>
      </c>
      <c r="D42" s="4" t="s">
        <v>114</v>
      </c>
      <c r="E42" s="19" t="s">
        <v>15</v>
      </c>
      <c r="F42" s="20">
        <v>63</v>
      </c>
      <c r="G42" s="21">
        <f t="shared" si="0"/>
        <v>25.2</v>
      </c>
      <c r="H42" s="22">
        <v>83.778</v>
      </c>
      <c r="I42" s="22">
        <f t="shared" si="1"/>
        <v>50.2668</v>
      </c>
      <c r="J42" s="22">
        <f t="shared" si="2"/>
        <v>75.4668</v>
      </c>
      <c r="K42" s="6">
        <v>40</v>
      </c>
    </row>
    <row r="43" spans="1:11">
      <c r="A43" s="19">
        <v>36</v>
      </c>
      <c r="B43" s="4"/>
      <c r="C43" s="19" t="s">
        <v>115</v>
      </c>
      <c r="D43" s="4" t="s">
        <v>116</v>
      </c>
      <c r="E43" s="19" t="s">
        <v>15</v>
      </c>
      <c r="F43" s="20">
        <v>64.5</v>
      </c>
      <c r="G43" s="21">
        <f t="shared" si="0"/>
        <v>25.8</v>
      </c>
      <c r="H43" s="22">
        <v>82.552</v>
      </c>
      <c r="I43" s="22">
        <f t="shared" si="1"/>
        <v>49.5312</v>
      </c>
      <c r="J43" s="22">
        <f t="shared" si="2"/>
        <v>75.3312</v>
      </c>
      <c r="K43" s="6">
        <v>41</v>
      </c>
    </row>
    <row r="44" spans="1:11">
      <c r="A44" s="19">
        <v>35</v>
      </c>
      <c r="B44" s="4"/>
      <c r="C44" s="19" t="s">
        <v>117</v>
      </c>
      <c r="D44" s="4" t="s">
        <v>118</v>
      </c>
      <c r="E44" s="19" t="s">
        <v>15</v>
      </c>
      <c r="F44" s="20">
        <v>64.5</v>
      </c>
      <c r="G44" s="21">
        <f t="shared" si="0"/>
        <v>25.8</v>
      </c>
      <c r="H44" s="22">
        <v>82.462</v>
      </c>
      <c r="I44" s="22">
        <f t="shared" si="1"/>
        <v>49.4772</v>
      </c>
      <c r="J44" s="22">
        <f t="shared" si="2"/>
        <v>75.2772</v>
      </c>
      <c r="K44" s="6">
        <v>42</v>
      </c>
    </row>
    <row r="45" spans="1:11">
      <c r="A45" s="19">
        <v>48</v>
      </c>
      <c r="B45" s="4"/>
      <c r="C45" s="19" t="s">
        <v>119</v>
      </c>
      <c r="D45" s="4" t="s">
        <v>120</v>
      </c>
      <c r="E45" s="19" t="s">
        <v>15</v>
      </c>
      <c r="F45" s="20">
        <v>60.5</v>
      </c>
      <c r="G45" s="21">
        <f t="shared" si="0"/>
        <v>24.2</v>
      </c>
      <c r="H45" s="22">
        <v>84.944</v>
      </c>
      <c r="I45" s="22">
        <f t="shared" si="1"/>
        <v>50.9664</v>
      </c>
      <c r="J45" s="22">
        <f t="shared" si="2"/>
        <v>75.1664</v>
      </c>
      <c r="K45" s="6">
        <v>43</v>
      </c>
    </row>
    <row r="46" spans="1:11">
      <c r="A46" s="19">
        <v>49</v>
      </c>
      <c r="B46" s="4"/>
      <c r="C46" s="19" t="s">
        <v>121</v>
      </c>
      <c r="D46" s="4" t="s">
        <v>122</v>
      </c>
      <c r="E46" s="19" t="s">
        <v>15</v>
      </c>
      <c r="F46" s="20">
        <v>60.5</v>
      </c>
      <c r="G46" s="21">
        <f t="shared" si="0"/>
        <v>24.2</v>
      </c>
      <c r="H46" s="22">
        <v>84.782</v>
      </c>
      <c r="I46" s="22">
        <f t="shared" si="1"/>
        <v>50.8692</v>
      </c>
      <c r="J46" s="22">
        <f t="shared" si="2"/>
        <v>75.0692</v>
      </c>
      <c r="K46" s="6">
        <v>44</v>
      </c>
    </row>
    <row r="47" spans="1:11">
      <c r="A47" s="19">
        <v>42</v>
      </c>
      <c r="B47" s="4"/>
      <c r="C47" s="19" t="s">
        <v>123</v>
      </c>
      <c r="D47" s="4" t="s">
        <v>124</v>
      </c>
      <c r="E47" s="19" t="s">
        <v>15</v>
      </c>
      <c r="F47" s="20">
        <v>63.5</v>
      </c>
      <c r="G47" s="21">
        <f t="shared" si="0"/>
        <v>25.4</v>
      </c>
      <c r="H47" s="22">
        <v>82.576</v>
      </c>
      <c r="I47" s="22">
        <f t="shared" si="1"/>
        <v>49.5456</v>
      </c>
      <c r="J47" s="22">
        <f t="shared" si="2"/>
        <v>74.9456</v>
      </c>
      <c r="K47" s="6">
        <v>45</v>
      </c>
    </row>
    <row r="48" spans="1:11">
      <c r="A48" s="19">
        <v>46</v>
      </c>
      <c r="B48" s="4"/>
      <c r="C48" s="19" t="s">
        <v>125</v>
      </c>
      <c r="D48" s="4" t="s">
        <v>126</v>
      </c>
      <c r="E48" s="19" t="s">
        <v>15</v>
      </c>
      <c r="F48" s="20">
        <v>60.5</v>
      </c>
      <c r="G48" s="21">
        <f t="shared" si="0"/>
        <v>24.2</v>
      </c>
      <c r="H48" s="22">
        <v>83.9</v>
      </c>
      <c r="I48" s="22">
        <f t="shared" si="1"/>
        <v>50.34</v>
      </c>
      <c r="J48" s="22">
        <f t="shared" si="2"/>
        <v>74.54</v>
      </c>
      <c r="K48" s="6">
        <v>46</v>
      </c>
    </row>
    <row r="49" spans="1:11">
      <c r="A49" s="19">
        <v>32</v>
      </c>
      <c r="B49" s="4"/>
      <c r="C49" s="19" t="s">
        <v>127</v>
      </c>
      <c r="D49" s="4" t="s">
        <v>128</v>
      </c>
      <c r="E49" s="19" t="s">
        <v>15</v>
      </c>
      <c r="F49" s="20">
        <v>65</v>
      </c>
      <c r="G49" s="21">
        <f t="shared" si="0"/>
        <v>26</v>
      </c>
      <c r="H49" s="22">
        <v>79.802</v>
      </c>
      <c r="I49" s="22">
        <f t="shared" si="1"/>
        <v>47.8812</v>
      </c>
      <c r="J49" s="22">
        <f t="shared" si="2"/>
        <v>73.8812</v>
      </c>
      <c r="K49" s="6">
        <v>47</v>
      </c>
    </row>
    <row r="50" spans="1:11">
      <c r="A50" s="19">
        <v>45</v>
      </c>
      <c r="B50" s="4"/>
      <c r="C50" s="19" t="s">
        <v>129</v>
      </c>
      <c r="D50" s="4" t="s">
        <v>130</v>
      </c>
      <c r="E50" s="19" t="s">
        <v>15</v>
      </c>
      <c r="F50" s="20">
        <v>62</v>
      </c>
      <c r="G50" s="21">
        <f t="shared" si="0"/>
        <v>24.8</v>
      </c>
      <c r="H50" s="22">
        <v>80.964</v>
      </c>
      <c r="I50" s="22">
        <f t="shared" si="1"/>
        <v>48.5784</v>
      </c>
      <c r="J50" s="22">
        <f t="shared" si="2"/>
        <v>73.3784</v>
      </c>
      <c r="K50" s="6">
        <v>48</v>
      </c>
    </row>
    <row r="51" spans="1:11">
      <c r="A51" s="19">
        <v>47</v>
      </c>
      <c r="B51" s="4"/>
      <c r="C51" s="19" t="s">
        <v>131</v>
      </c>
      <c r="D51" s="4" t="s">
        <v>132</v>
      </c>
      <c r="E51" s="19" t="s">
        <v>15</v>
      </c>
      <c r="F51" s="20">
        <v>60.5</v>
      </c>
      <c r="G51" s="21">
        <f t="shared" si="0"/>
        <v>24.2</v>
      </c>
      <c r="H51" s="22">
        <v>80.162</v>
      </c>
      <c r="I51" s="22">
        <f t="shared" si="1"/>
        <v>48.0972</v>
      </c>
      <c r="J51" s="22">
        <f t="shared" si="2"/>
        <v>72.2972</v>
      </c>
      <c r="K51" s="6">
        <v>49</v>
      </c>
    </row>
  </sheetData>
  <sortState ref="A3:M51">
    <sortCondition ref="J3:J51" descending="1"/>
  </sortState>
  <mergeCells count="1">
    <mergeCell ref="A1:K1"/>
  </mergeCells>
  <conditionalFormatting sqref="J$1:J$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O30" sqref="O30"/>
    </sheetView>
  </sheetViews>
  <sheetFormatPr defaultColWidth="9" defaultRowHeight="1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4" t="s">
        <v>6</v>
      </c>
      <c r="G2" s="34" t="s">
        <v>7</v>
      </c>
      <c r="H2" s="35" t="s">
        <v>8</v>
      </c>
      <c r="I2" s="35" t="s">
        <v>9</v>
      </c>
      <c r="J2" s="35" t="s">
        <v>10</v>
      </c>
      <c r="K2" s="36" t="s">
        <v>11</v>
      </c>
    </row>
    <row r="3" s="32" customFormat="1" spans="1:11">
      <c r="A3" s="19">
        <v>1</v>
      </c>
      <c r="B3" s="4" t="s">
        <v>475</v>
      </c>
      <c r="C3" s="4" t="s">
        <v>476</v>
      </c>
      <c r="D3" s="4" t="s">
        <v>477</v>
      </c>
      <c r="E3" s="4" t="s">
        <v>478</v>
      </c>
      <c r="F3" s="20">
        <v>66.5</v>
      </c>
      <c r="G3" s="21">
        <f t="shared" ref="G3:G11" si="0">F3*0.4</f>
        <v>26.6</v>
      </c>
      <c r="H3" s="22">
        <v>85.62</v>
      </c>
      <c r="I3" s="22">
        <f t="shared" ref="I3:I11" si="1">H3*0.6</f>
        <v>51.372</v>
      </c>
      <c r="J3" s="22">
        <f t="shared" ref="J3:J11" si="2">G3+I3</f>
        <v>77.972</v>
      </c>
      <c r="K3" s="6">
        <v>1</v>
      </c>
    </row>
    <row r="4" s="32" customFormat="1" spans="1:11">
      <c r="A4" s="19">
        <v>2</v>
      </c>
      <c r="B4" s="4" t="s">
        <v>479</v>
      </c>
      <c r="C4" s="4" t="s">
        <v>480</v>
      </c>
      <c r="D4" s="4" t="s">
        <v>481</v>
      </c>
      <c r="E4" s="4" t="s">
        <v>478</v>
      </c>
      <c r="F4" s="20">
        <v>64.5</v>
      </c>
      <c r="G4" s="21">
        <f t="shared" si="0"/>
        <v>25.8</v>
      </c>
      <c r="H4" s="22">
        <v>84.32</v>
      </c>
      <c r="I4" s="22">
        <f t="shared" si="1"/>
        <v>50.592</v>
      </c>
      <c r="J4" s="22">
        <f t="shared" si="2"/>
        <v>76.392</v>
      </c>
      <c r="K4" s="6">
        <v>2</v>
      </c>
    </row>
    <row r="5" s="32" customFormat="1" spans="1:11">
      <c r="A5" s="19">
        <v>3</v>
      </c>
      <c r="B5" s="4" t="s">
        <v>482</v>
      </c>
      <c r="C5" s="4" t="s">
        <v>483</v>
      </c>
      <c r="D5" s="4" t="s">
        <v>484</v>
      </c>
      <c r="E5" s="4" t="s">
        <v>478</v>
      </c>
      <c r="F5" s="20">
        <v>63.5</v>
      </c>
      <c r="G5" s="21">
        <f t="shared" si="0"/>
        <v>25.4</v>
      </c>
      <c r="H5" s="22">
        <v>84.21</v>
      </c>
      <c r="I5" s="22">
        <f t="shared" si="1"/>
        <v>50.526</v>
      </c>
      <c r="J5" s="22">
        <f t="shared" si="2"/>
        <v>75.926</v>
      </c>
      <c r="K5" s="6">
        <v>3</v>
      </c>
    </row>
    <row r="6" s="32" customFormat="1" spans="1:11">
      <c r="A6" s="19">
        <v>4</v>
      </c>
      <c r="B6" s="4" t="s">
        <v>485</v>
      </c>
      <c r="C6" s="4" t="s">
        <v>486</v>
      </c>
      <c r="D6" s="4" t="s">
        <v>487</v>
      </c>
      <c r="E6" s="4" t="s">
        <v>478</v>
      </c>
      <c r="F6" s="20">
        <v>62.5</v>
      </c>
      <c r="G6" s="21">
        <f t="shared" si="0"/>
        <v>25</v>
      </c>
      <c r="H6" s="22">
        <v>84.16</v>
      </c>
      <c r="I6" s="22">
        <f t="shared" si="1"/>
        <v>50.496</v>
      </c>
      <c r="J6" s="22">
        <f t="shared" si="2"/>
        <v>75.496</v>
      </c>
      <c r="K6" s="6">
        <v>4</v>
      </c>
    </row>
    <row r="7" s="32" customFormat="1" ht="12.75" spans="1:11">
      <c r="A7" s="7">
        <v>5</v>
      </c>
      <c r="B7" s="8" t="s">
        <v>488</v>
      </c>
      <c r="C7" s="8" t="s">
        <v>489</v>
      </c>
      <c r="D7" s="8" t="s">
        <v>490</v>
      </c>
      <c r="E7" s="8" t="s">
        <v>478</v>
      </c>
      <c r="F7" s="9">
        <v>60.5</v>
      </c>
      <c r="G7" s="10">
        <f t="shared" si="0"/>
        <v>24.2</v>
      </c>
      <c r="H7" s="11">
        <v>84.3</v>
      </c>
      <c r="I7" s="11">
        <f t="shared" si="1"/>
        <v>50.58</v>
      </c>
      <c r="J7" s="11">
        <f t="shared" si="2"/>
        <v>74.78</v>
      </c>
      <c r="K7" s="17">
        <v>5</v>
      </c>
    </row>
    <row r="8" s="32" customFormat="1" spans="1:11">
      <c r="A8" s="12">
        <v>7</v>
      </c>
      <c r="B8" s="13"/>
      <c r="C8" s="13" t="s">
        <v>491</v>
      </c>
      <c r="D8" s="13" t="s">
        <v>492</v>
      </c>
      <c r="E8" s="13" t="s">
        <v>478</v>
      </c>
      <c r="F8" s="14">
        <v>59</v>
      </c>
      <c r="G8" s="15">
        <f t="shared" si="0"/>
        <v>23.6</v>
      </c>
      <c r="H8" s="16">
        <v>84.83</v>
      </c>
      <c r="I8" s="16">
        <f t="shared" si="1"/>
        <v>50.898</v>
      </c>
      <c r="J8" s="16">
        <f t="shared" si="2"/>
        <v>74.498</v>
      </c>
      <c r="K8" s="18">
        <v>6</v>
      </c>
    </row>
    <row r="9" s="32" customFormat="1" spans="1:11">
      <c r="A9" s="19">
        <v>8</v>
      </c>
      <c r="B9" s="4"/>
      <c r="C9" s="4" t="s">
        <v>493</v>
      </c>
      <c r="D9" s="4" t="s">
        <v>494</v>
      </c>
      <c r="E9" s="4" t="s">
        <v>478</v>
      </c>
      <c r="F9" s="20">
        <v>56</v>
      </c>
      <c r="G9" s="21">
        <f t="shared" si="0"/>
        <v>22.4</v>
      </c>
      <c r="H9" s="22">
        <v>86.11</v>
      </c>
      <c r="I9" s="22">
        <f t="shared" si="1"/>
        <v>51.666</v>
      </c>
      <c r="J9" s="22">
        <f t="shared" si="2"/>
        <v>74.066</v>
      </c>
      <c r="K9" s="6">
        <v>7</v>
      </c>
    </row>
    <row r="10" s="32" customFormat="1" spans="1:11">
      <c r="A10" s="19">
        <v>6</v>
      </c>
      <c r="B10" s="4"/>
      <c r="C10" s="4" t="s">
        <v>495</v>
      </c>
      <c r="D10" s="4" t="s">
        <v>496</v>
      </c>
      <c r="E10" s="4" t="s">
        <v>478</v>
      </c>
      <c r="F10" s="20">
        <v>60.5</v>
      </c>
      <c r="G10" s="21">
        <f t="shared" si="0"/>
        <v>24.2</v>
      </c>
      <c r="H10" s="22">
        <v>81.96</v>
      </c>
      <c r="I10" s="22">
        <f t="shared" si="1"/>
        <v>49.176</v>
      </c>
      <c r="J10" s="22">
        <f t="shared" si="2"/>
        <v>73.376</v>
      </c>
      <c r="K10" s="6">
        <v>8</v>
      </c>
    </row>
    <row r="11" s="32" customFormat="1" spans="1:11">
      <c r="A11" s="19">
        <v>9</v>
      </c>
      <c r="B11" s="4"/>
      <c r="C11" s="4" t="s">
        <v>497</v>
      </c>
      <c r="D11" s="4" t="s">
        <v>498</v>
      </c>
      <c r="E11" s="4" t="s">
        <v>478</v>
      </c>
      <c r="F11" s="20">
        <v>53</v>
      </c>
      <c r="G11" s="21">
        <f t="shared" si="0"/>
        <v>21.2</v>
      </c>
      <c r="H11" s="22">
        <v>85.66</v>
      </c>
      <c r="I11" s="22">
        <f t="shared" si="1"/>
        <v>51.396</v>
      </c>
      <c r="J11" s="22">
        <f t="shared" si="2"/>
        <v>72.596</v>
      </c>
      <c r="K11" s="6">
        <v>9</v>
      </c>
    </row>
  </sheetData>
  <sortState ref="A3:M11">
    <sortCondition ref="J3:J11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O29" sqref="O29"/>
    </sheetView>
  </sheetViews>
  <sheetFormatPr defaultColWidth="9" defaultRowHeight="1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499</v>
      </c>
      <c r="C3" s="4" t="s">
        <v>500</v>
      </c>
      <c r="D3" s="4" t="s">
        <v>501</v>
      </c>
      <c r="E3" s="4" t="s">
        <v>502</v>
      </c>
      <c r="F3" s="20">
        <v>84</v>
      </c>
      <c r="G3" s="21">
        <f t="shared" ref="G3:G10" si="0">F3*0.4</f>
        <v>33.6</v>
      </c>
      <c r="H3" s="22">
        <v>88.2</v>
      </c>
      <c r="I3" s="22">
        <f t="shared" ref="I3:I10" si="1">H3*0.6</f>
        <v>52.92</v>
      </c>
      <c r="J3" s="22">
        <f t="shared" ref="J3:J10" si="2">G3+I3</f>
        <v>86.52</v>
      </c>
      <c r="K3" s="6">
        <v>1</v>
      </c>
    </row>
    <row r="4" spans="1:11">
      <c r="A4" s="19">
        <v>2</v>
      </c>
      <c r="B4" s="4" t="s">
        <v>503</v>
      </c>
      <c r="C4" s="4" t="s">
        <v>504</v>
      </c>
      <c r="D4" s="4" t="s">
        <v>505</v>
      </c>
      <c r="E4" s="4" t="s">
        <v>502</v>
      </c>
      <c r="F4" s="20">
        <v>83</v>
      </c>
      <c r="G4" s="21">
        <f t="shared" si="0"/>
        <v>33.2</v>
      </c>
      <c r="H4" s="22">
        <v>85.4</v>
      </c>
      <c r="I4" s="22">
        <f t="shared" si="1"/>
        <v>51.24</v>
      </c>
      <c r="J4" s="22">
        <f t="shared" si="2"/>
        <v>84.44</v>
      </c>
      <c r="K4" s="6">
        <v>2</v>
      </c>
    </row>
    <row r="5" spans="1:11">
      <c r="A5" s="19">
        <v>7</v>
      </c>
      <c r="B5" s="4" t="s">
        <v>506</v>
      </c>
      <c r="C5" s="4" t="s">
        <v>507</v>
      </c>
      <c r="D5" s="4" t="s">
        <v>508</v>
      </c>
      <c r="E5" s="4" t="s">
        <v>502</v>
      </c>
      <c r="F5" s="20">
        <v>80</v>
      </c>
      <c r="G5" s="21">
        <f t="shared" si="0"/>
        <v>32</v>
      </c>
      <c r="H5" s="22">
        <v>86.3</v>
      </c>
      <c r="I5" s="22">
        <f t="shared" si="1"/>
        <v>51.78</v>
      </c>
      <c r="J5" s="22">
        <f t="shared" si="2"/>
        <v>83.78</v>
      </c>
      <c r="K5" s="6">
        <v>3</v>
      </c>
    </row>
    <row r="6" ht="12.75" spans="1:11">
      <c r="A6" s="7">
        <v>3</v>
      </c>
      <c r="B6" s="8" t="s">
        <v>509</v>
      </c>
      <c r="C6" s="8" t="s">
        <v>510</v>
      </c>
      <c r="D6" s="8" t="s">
        <v>511</v>
      </c>
      <c r="E6" s="8" t="s">
        <v>502</v>
      </c>
      <c r="F6" s="9">
        <v>83</v>
      </c>
      <c r="G6" s="10">
        <f t="shared" si="0"/>
        <v>33.2</v>
      </c>
      <c r="H6" s="11">
        <v>83.8</v>
      </c>
      <c r="I6" s="11">
        <f t="shared" si="1"/>
        <v>50.28</v>
      </c>
      <c r="J6" s="11">
        <f t="shared" si="2"/>
        <v>83.48</v>
      </c>
      <c r="K6" s="17">
        <v>4</v>
      </c>
    </row>
    <row r="7" spans="1:11">
      <c r="A7" s="12">
        <v>5</v>
      </c>
      <c r="B7" s="13"/>
      <c r="C7" s="13" t="s">
        <v>512</v>
      </c>
      <c r="D7" s="13" t="s">
        <v>513</v>
      </c>
      <c r="E7" s="13" t="s">
        <v>502</v>
      </c>
      <c r="F7" s="14">
        <v>81.5</v>
      </c>
      <c r="G7" s="15">
        <f t="shared" si="0"/>
        <v>32.6</v>
      </c>
      <c r="H7" s="16">
        <v>83.9</v>
      </c>
      <c r="I7" s="16">
        <f t="shared" si="1"/>
        <v>50.34</v>
      </c>
      <c r="J7" s="16">
        <f t="shared" si="2"/>
        <v>82.94</v>
      </c>
      <c r="K7" s="18">
        <v>5</v>
      </c>
    </row>
    <row r="8" spans="1:11">
      <c r="A8" s="19">
        <v>4</v>
      </c>
      <c r="B8" s="4"/>
      <c r="C8" s="4" t="s">
        <v>514</v>
      </c>
      <c r="D8" s="4" t="s">
        <v>515</v>
      </c>
      <c r="E8" s="4" t="s">
        <v>502</v>
      </c>
      <c r="F8" s="20">
        <v>83</v>
      </c>
      <c r="G8" s="21">
        <f t="shared" si="0"/>
        <v>33.2</v>
      </c>
      <c r="H8" s="22">
        <v>81.8</v>
      </c>
      <c r="I8" s="22">
        <f t="shared" si="1"/>
        <v>49.08</v>
      </c>
      <c r="J8" s="22">
        <f t="shared" si="2"/>
        <v>82.28</v>
      </c>
      <c r="K8" s="6">
        <v>6</v>
      </c>
    </row>
    <row r="9" spans="1:11">
      <c r="A9" s="19">
        <v>8</v>
      </c>
      <c r="B9" s="4"/>
      <c r="C9" s="4" t="s">
        <v>516</v>
      </c>
      <c r="D9" s="4" t="s">
        <v>517</v>
      </c>
      <c r="E9" s="4" t="s">
        <v>502</v>
      </c>
      <c r="F9" s="20">
        <v>80</v>
      </c>
      <c r="G9" s="21">
        <f t="shared" si="0"/>
        <v>32</v>
      </c>
      <c r="H9" s="22">
        <v>81</v>
      </c>
      <c r="I9" s="22">
        <f t="shared" si="1"/>
        <v>48.6</v>
      </c>
      <c r="J9" s="22">
        <f t="shared" si="2"/>
        <v>80.6</v>
      </c>
      <c r="K9" s="6">
        <v>7</v>
      </c>
    </row>
    <row r="10" spans="1:11">
      <c r="A10" s="19">
        <v>6</v>
      </c>
      <c r="B10" s="4"/>
      <c r="C10" s="4" t="s">
        <v>518</v>
      </c>
      <c r="D10" s="4" t="s">
        <v>519</v>
      </c>
      <c r="E10" s="4" t="s">
        <v>502</v>
      </c>
      <c r="F10" s="20">
        <v>80.5</v>
      </c>
      <c r="G10" s="21">
        <f t="shared" si="0"/>
        <v>32.2</v>
      </c>
      <c r="H10" s="22">
        <v>79.6</v>
      </c>
      <c r="I10" s="22">
        <f t="shared" si="1"/>
        <v>47.76</v>
      </c>
      <c r="J10" s="22">
        <f t="shared" si="2"/>
        <v>79.96</v>
      </c>
      <c r="K10" s="6">
        <v>8</v>
      </c>
    </row>
  </sheetData>
  <sortState ref="A3:N10">
    <sortCondition ref="J3:J10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O29" sqref="O29"/>
    </sheetView>
  </sheetViews>
  <sheetFormatPr defaultColWidth="9" defaultRowHeight="12" outlineLevelRow="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" customWidth="1"/>
    <col min="7" max="7" width="10.6296296296296" style="2" customWidth="1"/>
    <col min="8" max="8" width="8.87962962962963" style="2" customWidth="1"/>
    <col min="9" max="9" width="12.1296296296296" style="2" customWidth="1"/>
    <col min="10" max="10" width="7" style="2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19">
        <v>1</v>
      </c>
      <c r="B3" s="4"/>
      <c r="C3" s="4" t="s">
        <v>520</v>
      </c>
      <c r="D3" s="4" t="s">
        <v>521</v>
      </c>
      <c r="E3" s="4" t="s">
        <v>522</v>
      </c>
      <c r="F3" s="20">
        <v>80.5</v>
      </c>
      <c r="G3" s="21">
        <f>F3*0.4</f>
        <v>32.2</v>
      </c>
      <c r="H3" s="6">
        <v>0</v>
      </c>
      <c r="I3" s="6">
        <f>H3*0.6</f>
        <v>0</v>
      </c>
      <c r="J3" s="22">
        <f>G3+I3</f>
        <v>32.2</v>
      </c>
      <c r="K3" s="6" t="s">
        <v>271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P27" sqref="P27"/>
    </sheetView>
  </sheetViews>
  <sheetFormatPr defaultColWidth="9" defaultRowHeight="12" outlineLevelRow="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" customWidth="1"/>
    <col min="7" max="7" width="10.6296296296296" style="2" customWidth="1"/>
    <col min="8" max="8" width="8.87962962962963" style="2" customWidth="1"/>
    <col min="9" max="9" width="12.1296296296296" style="2" customWidth="1"/>
    <col min="10" max="10" width="7" style="2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2.75" spans="1:11">
      <c r="A3" s="7">
        <v>1</v>
      </c>
      <c r="B3" s="8" t="s">
        <v>523</v>
      </c>
      <c r="C3" s="8" t="s">
        <v>524</v>
      </c>
      <c r="D3" s="8" t="s">
        <v>525</v>
      </c>
      <c r="E3" s="8" t="s">
        <v>526</v>
      </c>
      <c r="F3" s="9">
        <v>87</v>
      </c>
      <c r="G3" s="10">
        <f>F3*0.4</f>
        <v>34.8</v>
      </c>
      <c r="H3" s="17">
        <v>85.01</v>
      </c>
      <c r="I3" s="17">
        <f>H3*0.6</f>
        <v>51.006</v>
      </c>
      <c r="J3" s="11">
        <f>G3+I3</f>
        <v>85.806</v>
      </c>
      <c r="K3" s="17">
        <v>1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P26" sqref="P26"/>
    </sheetView>
  </sheetViews>
  <sheetFormatPr defaultColWidth="9" defaultRowHeight="12" outlineLevelRow="3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ht="12.75" spans="1:11">
      <c r="A3" s="7">
        <v>1</v>
      </c>
      <c r="B3" s="8" t="s">
        <v>527</v>
      </c>
      <c r="C3" s="8" t="s">
        <v>528</v>
      </c>
      <c r="D3" s="8" t="s">
        <v>529</v>
      </c>
      <c r="E3" s="8" t="s">
        <v>530</v>
      </c>
      <c r="F3" s="9">
        <v>84</v>
      </c>
      <c r="G3" s="10">
        <f>F3*0.4</f>
        <v>33.6</v>
      </c>
      <c r="H3" s="11">
        <v>84.7</v>
      </c>
      <c r="I3" s="11">
        <f>H3*0.6</f>
        <v>50.82</v>
      </c>
      <c r="J3" s="11">
        <f>G3+I3</f>
        <v>84.42</v>
      </c>
      <c r="K3" s="17">
        <v>1</v>
      </c>
    </row>
    <row r="4" spans="1:11">
      <c r="A4" s="12">
        <v>2</v>
      </c>
      <c r="B4" s="13"/>
      <c r="C4" s="13" t="s">
        <v>531</v>
      </c>
      <c r="D4" s="13" t="s">
        <v>532</v>
      </c>
      <c r="E4" s="13" t="s">
        <v>530</v>
      </c>
      <c r="F4" s="14">
        <v>81.5</v>
      </c>
      <c r="G4" s="15">
        <f>F4*0.4</f>
        <v>32.6</v>
      </c>
      <c r="H4" s="16">
        <v>85.432</v>
      </c>
      <c r="I4" s="16">
        <f>H4*0.6</f>
        <v>51.2592</v>
      </c>
      <c r="J4" s="16">
        <f>G4+I4</f>
        <v>83.8592</v>
      </c>
      <c r="K4" s="18">
        <v>2</v>
      </c>
    </row>
  </sheetData>
  <sortState ref="A3:N4">
    <sortCondition ref="J3:J4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L28" sqref="L28"/>
    </sheetView>
  </sheetViews>
  <sheetFormatPr defaultColWidth="9" defaultRowHeight="12" outlineLevelRow="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" customWidth="1"/>
    <col min="7" max="7" width="10.6296296296296" style="2" customWidth="1"/>
    <col min="8" max="8" width="8.87962962962963" style="2" customWidth="1"/>
    <col min="9" max="9" width="12.1296296296296" style="2" customWidth="1"/>
    <col min="10" max="10" width="7" style="2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19">
        <v>1</v>
      </c>
      <c r="B3" s="4"/>
      <c r="C3" s="4" t="s">
        <v>533</v>
      </c>
      <c r="D3" s="4" t="s">
        <v>534</v>
      </c>
      <c r="E3" s="4" t="s">
        <v>535</v>
      </c>
      <c r="F3" s="31">
        <v>76.5</v>
      </c>
      <c r="G3" s="21">
        <f>F3*0.4</f>
        <v>30.6</v>
      </c>
      <c r="H3" s="6">
        <v>0</v>
      </c>
      <c r="I3" s="6">
        <f>H3*0.6</f>
        <v>0</v>
      </c>
      <c r="J3" s="22">
        <f>G3+I3</f>
        <v>30.6</v>
      </c>
      <c r="K3" s="6" t="s">
        <v>271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L29" sqref="L29"/>
    </sheetView>
  </sheetViews>
  <sheetFormatPr defaultColWidth="9" defaultRowHeight="1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536</v>
      </c>
      <c r="C3" s="4" t="s">
        <v>537</v>
      </c>
      <c r="D3" s="4" t="s">
        <v>538</v>
      </c>
      <c r="E3" s="4" t="s">
        <v>539</v>
      </c>
      <c r="F3" s="20">
        <v>80.5</v>
      </c>
      <c r="G3" s="21">
        <f t="shared" ref="G3:G14" si="0">F3*0.4</f>
        <v>32.2</v>
      </c>
      <c r="H3" s="22">
        <v>84.152</v>
      </c>
      <c r="I3" s="22">
        <f t="shared" ref="I3:I14" si="1">H3*0.6</f>
        <v>50.4912</v>
      </c>
      <c r="J3" s="22">
        <f t="shared" ref="J3:J14" si="2">G3+I3</f>
        <v>82.6912</v>
      </c>
      <c r="K3" s="6">
        <v>1</v>
      </c>
    </row>
    <row r="4" spans="1:11">
      <c r="A4" s="19">
        <v>2</v>
      </c>
      <c r="B4" s="4" t="s">
        <v>540</v>
      </c>
      <c r="C4" s="4" t="s">
        <v>541</v>
      </c>
      <c r="D4" s="4" t="s">
        <v>542</v>
      </c>
      <c r="E4" s="4" t="s">
        <v>539</v>
      </c>
      <c r="F4" s="20">
        <v>76.5</v>
      </c>
      <c r="G4" s="21">
        <f t="shared" si="0"/>
        <v>30.6</v>
      </c>
      <c r="H4" s="22">
        <v>85.92</v>
      </c>
      <c r="I4" s="22">
        <f t="shared" si="1"/>
        <v>51.552</v>
      </c>
      <c r="J4" s="22">
        <f t="shared" si="2"/>
        <v>82.152</v>
      </c>
      <c r="K4" s="6">
        <v>2</v>
      </c>
    </row>
    <row r="5" spans="1:11">
      <c r="A5" s="19">
        <v>7</v>
      </c>
      <c r="B5" s="4" t="s">
        <v>543</v>
      </c>
      <c r="C5" s="4" t="s">
        <v>544</v>
      </c>
      <c r="D5" s="4" t="s">
        <v>545</v>
      </c>
      <c r="E5" s="4" t="s">
        <v>539</v>
      </c>
      <c r="F5" s="20">
        <v>70</v>
      </c>
      <c r="G5" s="21">
        <f t="shared" si="0"/>
        <v>28</v>
      </c>
      <c r="H5" s="22">
        <v>88.98</v>
      </c>
      <c r="I5" s="22">
        <f t="shared" si="1"/>
        <v>53.388</v>
      </c>
      <c r="J5" s="22">
        <f t="shared" si="2"/>
        <v>81.388</v>
      </c>
      <c r="K5" s="6">
        <v>3</v>
      </c>
    </row>
    <row r="6" spans="1:11">
      <c r="A6" s="19">
        <v>3</v>
      </c>
      <c r="B6" s="4" t="s">
        <v>546</v>
      </c>
      <c r="C6" s="4" t="s">
        <v>547</v>
      </c>
      <c r="D6" s="4" t="s">
        <v>548</v>
      </c>
      <c r="E6" s="4" t="s">
        <v>539</v>
      </c>
      <c r="F6" s="20">
        <v>72.5</v>
      </c>
      <c r="G6" s="21">
        <f t="shared" si="0"/>
        <v>29</v>
      </c>
      <c r="H6" s="22">
        <v>86.138</v>
      </c>
      <c r="I6" s="22">
        <f t="shared" si="1"/>
        <v>51.6828</v>
      </c>
      <c r="J6" s="22">
        <f t="shared" si="2"/>
        <v>80.6828</v>
      </c>
      <c r="K6" s="6">
        <v>4</v>
      </c>
    </row>
    <row r="7" spans="1:11">
      <c r="A7" s="19">
        <v>10</v>
      </c>
      <c r="B7" s="4" t="s">
        <v>549</v>
      </c>
      <c r="C7" s="4" t="s">
        <v>550</v>
      </c>
      <c r="D7" s="4" t="s">
        <v>551</v>
      </c>
      <c r="E7" s="4" t="s">
        <v>539</v>
      </c>
      <c r="F7" s="20">
        <v>68.5</v>
      </c>
      <c r="G7" s="21">
        <f t="shared" si="0"/>
        <v>27.4</v>
      </c>
      <c r="H7" s="22">
        <v>88.318</v>
      </c>
      <c r="I7" s="22">
        <f t="shared" si="1"/>
        <v>52.9908</v>
      </c>
      <c r="J7" s="22">
        <f t="shared" si="2"/>
        <v>80.3908</v>
      </c>
      <c r="K7" s="6">
        <v>5</v>
      </c>
    </row>
    <row r="8" ht="12.75" spans="1:11">
      <c r="A8" s="7">
        <v>5</v>
      </c>
      <c r="B8" s="8" t="s">
        <v>552</v>
      </c>
      <c r="C8" s="8" t="s">
        <v>553</v>
      </c>
      <c r="D8" s="8" t="s">
        <v>554</v>
      </c>
      <c r="E8" s="8" t="s">
        <v>539</v>
      </c>
      <c r="F8" s="9">
        <v>71.5</v>
      </c>
      <c r="G8" s="10">
        <f t="shared" si="0"/>
        <v>28.6</v>
      </c>
      <c r="H8" s="11">
        <v>85.34</v>
      </c>
      <c r="I8" s="11">
        <f t="shared" si="1"/>
        <v>51.204</v>
      </c>
      <c r="J8" s="11">
        <f t="shared" si="2"/>
        <v>79.804</v>
      </c>
      <c r="K8" s="17">
        <v>6</v>
      </c>
    </row>
    <row r="9" spans="1:11">
      <c r="A9" s="12">
        <v>4</v>
      </c>
      <c r="B9" s="13"/>
      <c r="C9" s="13" t="s">
        <v>555</v>
      </c>
      <c r="D9" s="13" t="s">
        <v>556</v>
      </c>
      <c r="E9" s="13" t="s">
        <v>539</v>
      </c>
      <c r="F9" s="14">
        <v>71.5</v>
      </c>
      <c r="G9" s="15">
        <f t="shared" si="0"/>
        <v>28.6</v>
      </c>
      <c r="H9" s="16">
        <v>85.322</v>
      </c>
      <c r="I9" s="16">
        <f t="shared" si="1"/>
        <v>51.1932</v>
      </c>
      <c r="J9" s="16">
        <f t="shared" si="2"/>
        <v>79.7932</v>
      </c>
      <c r="K9" s="18">
        <v>7</v>
      </c>
    </row>
    <row r="10" spans="1:11">
      <c r="A10" s="19">
        <v>11</v>
      </c>
      <c r="B10" s="4"/>
      <c r="C10" s="4" t="s">
        <v>557</v>
      </c>
      <c r="D10" s="4" t="s">
        <v>558</v>
      </c>
      <c r="E10" s="4" t="s">
        <v>539</v>
      </c>
      <c r="F10" s="20">
        <v>68.5</v>
      </c>
      <c r="G10" s="21">
        <f t="shared" si="0"/>
        <v>27.4</v>
      </c>
      <c r="H10" s="22">
        <v>86.784</v>
      </c>
      <c r="I10" s="22">
        <f t="shared" si="1"/>
        <v>52.0704</v>
      </c>
      <c r="J10" s="22">
        <f t="shared" si="2"/>
        <v>79.4704</v>
      </c>
      <c r="K10" s="6">
        <v>8</v>
      </c>
    </row>
    <row r="11" spans="1:11">
      <c r="A11" s="19">
        <v>9</v>
      </c>
      <c r="B11" s="4"/>
      <c r="C11" s="4" t="s">
        <v>559</v>
      </c>
      <c r="D11" s="4" t="s">
        <v>560</v>
      </c>
      <c r="E11" s="4" t="s">
        <v>539</v>
      </c>
      <c r="F11" s="20">
        <v>68.5</v>
      </c>
      <c r="G11" s="21">
        <f t="shared" si="0"/>
        <v>27.4</v>
      </c>
      <c r="H11" s="22">
        <v>86.284</v>
      </c>
      <c r="I11" s="22">
        <f t="shared" si="1"/>
        <v>51.7704</v>
      </c>
      <c r="J11" s="22">
        <f t="shared" si="2"/>
        <v>79.1704</v>
      </c>
      <c r="K11" s="6">
        <v>9</v>
      </c>
    </row>
    <row r="12" spans="1:11">
      <c r="A12" s="19">
        <v>6</v>
      </c>
      <c r="B12" s="4"/>
      <c r="C12" s="4" t="s">
        <v>561</v>
      </c>
      <c r="D12" s="4" t="s">
        <v>562</v>
      </c>
      <c r="E12" s="4" t="s">
        <v>539</v>
      </c>
      <c r="F12" s="20">
        <v>70.5</v>
      </c>
      <c r="G12" s="21">
        <f t="shared" si="0"/>
        <v>28.2</v>
      </c>
      <c r="H12" s="22">
        <v>83.204</v>
      </c>
      <c r="I12" s="22">
        <f t="shared" si="1"/>
        <v>49.9224</v>
      </c>
      <c r="J12" s="22">
        <f t="shared" si="2"/>
        <v>78.1224</v>
      </c>
      <c r="K12" s="6">
        <v>10</v>
      </c>
    </row>
    <row r="13" spans="1:11">
      <c r="A13" s="19">
        <v>8</v>
      </c>
      <c r="B13" s="4"/>
      <c r="C13" s="4" t="s">
        <v>563</v>
      </c>
      <c r="D13" s="4" t="s">
        <v>564</v>
      </c>
      <c r="E13" s="4" t="s">
        <v>539</v>
      </c>
      <c r="F13" s="20">
        <v>69</v>
      </c>
      <c r="G13" s="21">
        <f t="shared" si="0"/>
        <v>27.6</v>
      </c>
      <c r="H13" s="22">
        <v>83.236</v>
      </c>
      <c r="I13" s="22">
        <f t="shared" si="1"/>
        <v>49.9416</v>
      </c>
      <c r="J13" s="22">
        <f t="shared" si="2"/>
        <v>77.5416</v>
      </c>
      <c r="K13" s="6">
        <v>11</v>
      </c>
    </row>
    <row r="14" spans="1:11">
      <c r="A14" s="19">
        <v>12</v>
      </c>
      <c r="B14" s="4"/>
      <c r="C14" s="4" t="s">
        <v>565</v>
      </c>
      <c r="D14" s="4" t="s">
        <v>566</v>
      </c>
      <c r="E14" s="4" t="s">
        <v>539</v>
      </c>
      <c r="F14" s="20">
        <v>66.5</v>
      </c>
      <c r="G14" s="21">
        <f t="shared" si="0"/>
        <v>26.6</v>
      </c>
      <c r="H14" s="22">
        <v>82.44</v>
      </c>
      <c r="I14" s="22">
        <f t="shared" si="1"/>
        <v>49.464</v>
      </c>
      <c r="J14" s="22">
        <f t="shared" si="2"/>
        <v>76.064</v>
      </c>
      <c r="K14" s="6">
        <v>12</v>
      </c>
    </row>
  </sheetData>
  <sortState ref="A3:N14">
    <sortCondition ref="J3:J14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L29" sqref="L29"/>
    </sheetView>
  </sheetViews>
  <sheetFormatPr defaultColWidth="9" defaultRowHeight="12" outlineLevelRow="5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567</v>
      </c>
      <c r="C3" s="4" t="s">
        <v>568</v>
      </c>
      <c r="D3" s="4" t="s">
        <v>569</v>
      </c>
      <c r="E3" s="4" t="s">
        <v>570</v>
      </c>
      <c r="F3" s="20">
        <v>81.5</v>
      </c>
      <c r="G3" s="21">
        <f>F3*0.4</f>
        <v>32.6</v>
      </c>
      <c r="H3" s="22">
        <v>86.26</v>
      </c>
      <c r="I3" s="22">
        <f>H3*0.6</f>
        <v>51.756</v>
      </c>
      <c r="J3" s="22">
        <f>G3+I3</f>
        <v>84.356</v>
      </c>
      <c r="K3" s="6">
        <v>1</v>
      </c>
    </row>
    <row r="4" ht="12.75" spans="1:11">
      <c r="A4" s="7">
        <v>3</v>
      </c>
      <c r="B4" s="8" t="s">
        <v>571</v>
      </c>
      <c r="C4" s="8" t="s">
        <v>572</v>
      </c>
      <c r="D4" s="8" t="s">
        <v>573</v>
      </c>
      <c r="E4" s="8" t="s">
        <v>570</v>
      </c>
      <c r="F4" s="9">
        <v>78.5</v>
      </c>
      <c r="G4" s="10">
        <f>F4*0.4</f>
        <v>31.4</v>
      </c>
      <c r="H4" s="11">
        <v>86.1</v>
      </c>
      <c r="I4" s="11">
        <f>H4*0.6</f>
        <v>51.66</v>
      </c>
      <c r="J4" s="11">
        <f>G4+I4</f>
        <v>83.06</v>
      </c>
      <c r="K4" s="17">
        <v>2</v>
      </c>
    </row>
    <row r="5" spans="1:11">
      <c r="A5" s="12">
        <v>2</v>
      </c>
      <c r="B5" s="13"/>
      <c r="C5" s="13" t="s">
        <v>574</v>
      </c>
      <c r="D5" s="13" t="s">
        <v>575</v>
      </c>
      <c r="E5" s="13" t="s">
        <v>570</v>
      </c>
      <c r="F5" s="14">
        <v>79</v>
      </c>
      <c r="G5" s="15">
        <f>F5*0.4</f>
        <v>31.6</v>
      </c>
      <c r="H5" s="16">
        <v>85.46</v>
      </c>
      <c r="I5" s="16">
        <f>H5*0.6</f>
        <v>51.276</v>
      </c>
      <c r="J5" s="16">
        <f>G5+I5</f>
        <v>82.876</v>
      </c>
      <c r="K5" s="18">
        <v>3</v>
      </c>
    </row>
    <row r="6" spans="1:11">
      <c r="A6" s="19">
        <v>4</v>
      </c>
      <c r="B6" s="4"/>
      <c r="C6" s="4" t="s">
        <v>576</v>
      </c>
      <c r="D6" s="4" t="s">
        <v>577</v>
      </c>
      <c r="E6" s="4" t="s">
        <v>570</v>
      </c>
      <c r="F6" s="20">
        <v>77.5</v>
      </c>
      <c r="G6" s="21">
        <f>F6*0.4</f>
        <v>31</v>
      </c>
      <c r="H6" s="22">
        <v>83.86</v>
      </c>
      <c r="I6" s="22">
        <f>H6*0.6</f>
        <v>50.316</v>
      </c>
      <c r="J6" s="22">
        <f>G6+I6</f>
        <v>81.316</v>
      </c>
      <c r="K6" s="6">
        <v>4</v>
      </c>
    </row>
  </sheetData>
  <sortState ref="A3:N6">
    <sortCondition ref="J3:J6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M29" sqref="M29"/>
    </sheetView>
  </sheetViews>
  <sheetFormatPr defaultColWidth="9" defaultRowHeight="1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578</v>
      </c>
      <c r="C3" s="4" t="s">
        <v>579</v>
      </c>
      <c r="D3" s="4" t="s">
        <v>580</v>
      </c>
      <c r="E3" s="4" t="s">
        <v>581</v>
      </c>
      <c r="F3" s="20">
        <v>70</v>
      </c>
      <c r="G3" s="21">
        <f t="shared" ref="G3:G12" si="0">F3*0.4</f>
        <v>28</v>
      </c>
      <c r="H3" s="22">
        <v>88.984</v>
      </c>
      <c r="I3" s="22">
        <f t="shared" ref="I3:I12" si="1">H3*0.6</f>
        <v>53.3904</v>
      </c>
      <c r="J3" s="22">
        <f t="shared" ref="J3:J12" si="2">G3+I3</f>
        <v>81.3904</v>
      </c>
      <c r="K3" s="6">
        <v>1</v>
      </c>
    </row>
    <row r="4" spans="1:11">
      <c r="A4" s="19">
        <v>3</v>
      </c>
      <c r="B4" s="4" t="s">
        <v>582</v>
      </c>
      <c r="C4" s="4" t="s">
        <v>583</v>
      </c>
      <c r="D4" s="4" t="s">
        <v>584</v>
      </c>
      <c r="E4" s="4" t="s">
        <v>581</v>
      </c>
      <c r="F4" s="20">
        <v>61</v>
      </c>
      <c r="G4" s="21">
        <f t="shared" si="0"/>
        <v>24.4</v>
      </c>
      <c r="H4" s="22">
        <v>87.892</v>
      </c>
      <c r="I4" s="22">
        <f t="shared" si="1"/>
        <v>52.7352</v>
      </c>
      <c r="J4" s="22">
        <f t="shared" si="2"/>
        <v>77.1352</v>
      </c>
      <c r="K4" s="6">
        <v>2</v>
      </c>
    </row>
    <row r="5" spans="1:11">
      <c r="A5" s="19">
        <v>2</v>
      </c>
      <c r="B5" s="4" t="s">
        <v>585</v>
      </c>
      <c r="C5" s="4" t="s">
        <v>586</v>
      </c>
      <c r="D5" s="4" t="s">
        <v>587</v>
      </c>
      <c r="E5" s="4" t="s">
        <v>581</v>
      </c>
      <c r="F5" s="20">
        <v>65</v>
      </c>
      <c r="G5" s="21">
        <f t="shared" si="0"/>
        <v>26</v>
      </c>
      <c r="H5" s="22">
        <v>84.75</v>
      </c>
      <c r="I5" s="22">
        <f t="shared" si="1"/>
        <v>50.85</v>
      </c>
      <c r="J5" s="22">
        <f t="shared" si="2"/>
        <v>76.85</v>
      </c>
      <c r="K5" s="6">
        <v>3</v>
      </c>
    </row>
    <row r="6" spans="1:11">
      <c r="A6" s="19">
        <v>5</v>
      </c>
      <c r="B6" s="4" t="s">
        <v>588</v>
      </c>
      <c r="C6" s="4" t="s">
        <v>589</v>
      </c>
      <c r="D6" s="4" t="s">
        <v>590</v>
      </c>
      <c r="E6" s="4" t="s">
        <v>581</v>
      </c>
      <c r="F6" s="20">
        <v>60</v>
      </c>
      <c r="G6" s="21">
        <f t="shared" si="0"/>
        <v>24</v>
      </c>
      <c r="H6" s="22">
        <v>86.422</v>
      </c>
      <c r="I6" s="22">
        <f t="shared" si="1"/>
        <v>51.8532</v>
      </c>
      <c r="J6" s="22">
        <f t="shared" si="2"/>
        <v>75.8532</v>
      </c>
      <c r="K6" s="6">
        <v>4</v>
      </c>
    </row>
    <row r="7" ht="12.75" spans="1:11">
      <c r="A7" s="7">
        <v>6</v>
      </c>
      <c r="B7" s="8" t="s">
        <v>591</v>
      </c>
      <c r="C7" s="8" t="s">
        <v>592</v>
      </c>
      <c r="D7" s="8" t="s">
        <v>593</v>
      </c>
      <c r="E7" s="8" t="s">
        <v>581</v>
      </c>
      <c r="F7" s="9">
        <v>55.5</v>
      </c>
      <c r="G7" s="10">
        <f t="shared" si="0"/>
        <v>22.2</v>
      </c>
      <c r="H7" s="11">
        <v>86.814</v>
      </c>
      <c r="I7" s="11">
        <f t="shared" si="1"/>
        <v>52.0884</v>
      </c>
      <c r="J7" s="11">
        <f t="shared" si="2"/>
        <v>74.2884</v>
      </c>
      <c r="K7" s="17">
        <v>5</v>
      </c>
    </row>
    <row r="8" spans="1:11">
      <c r="A8" s="12">
        <v>4</v>
      </c>
      <c r="B8" s="13"/>
      <c r="C8" s="13" t="s">
        <v>594</v>
      </c>
      <c r="D8" s="13" t="s">
        <v>595</v>
      </c>
      <c r="E8" s="13" t="s">
        <v>581</v>
      </c>
      <c r="F8" s="14">
        <v>60.5</v>
      </c>
      <c r="G8" s="15">
        <f t="shared" si="0"/>
        <v>24.2</v>
      </c>
      <c r="H8" s="16">
        <v>82.98</v>
      </c>
      <c r="I8" s="16">
        <f t="shared" si="1"/>
        <v>49.788</v>
      </c>
      <c r="J8" s="16">
        <f t="shared" si="2"/>
        <v>73.988</v>
      </c>
      <c r="K8" s="18">
        <v>6</v>
      </c>
    </row>
    <row r="9" spans="1:11">
      <c r="A9" s="19">
        <v>9</v>
      </c>
      <c r="B9" s="4"/>
      <c r="C9" s="4" t="s">
        <v>596</v>
      </c>
      <c r="D9" s="4" t="s">
        <v>597</v>
      </c>
      <c r="E9" s="4" t="s">
        <v>581</v>
      </c>
      <c r="F9" s="20">
        <v>53.5</v>
      </c>
      <c r="G9" s="21">
        <f t="shared" si="0"/>
        <v>21.4</v>
      </c>
      <c r="H9" s="22">
        <v>83.576</v>
      </c>
      <c r="I9" s="22">
        <f t="shared" si="1"/>
        <v>50.1456</v>
      </c>
      <c r="J9" s="22">
        <f t="shared" si="2"/>
        <v>71.5456</v>
      </c>
      <c r="K9" s="6">
        <v>7</v>
      </c>
    </row>
    <row r="10" spans="1:11">
      <c r="A10" s="19">
        <v>7</v>
      </c>
      <c r="B10" s="4"/>
      <c r="C10" s="4" t="s">
        <v>598</v>
      </c>
      <c r="D10" s="4" t="s">
        <v>599</v>
      </c>
      <c r="E10" s="4" t="s">
        <v>581</v>
      </c>
      <c r="F10" s="20">
        <v>55.5</v>
      </c>
      <c r="G10" s="21">
        <f t="shared" si="0"/>
        <v>22.2</v>
      </c>
      <c r="H10" s="22">
        <v>79.2</v>
      </c>
      <c r="I10" s="22">
        <f t="shared" si="1"/>
        <v>47.52</v>
      </c>
      <c r="J10" s="22">
        <f t="shared" si="2"/>
        <v>69.72</v>
      </c>
      <c r="K10" s="6">
        <v>8</v>
      </c>
    </row>
    <row r="11" spans="1:11">
      <c r="A11" s="19">
        <v>8</v>
      </c>
      <c r="B11" s="4"/>
      <c r="C11" s="4" t="s">
        <v>600</v>
      </c>
      <c r="D11" s="4" t="s">
        <v>601</v>
      </c>
      <c r="E11" s="4" t="s">
        <v>581</v>
      </c>
      <c r="F11" s="20">
        <v>54</v>
      </c>
      <c r="G11" s="21">
        <f t="shared" si="0"/>
        <v>21.6</v>
      </c>
      <c r="H11" s="30">
        <v>0</v>
      </c>
      <c r="I11" s="30">
        <f t="shared" si="1"/>
        <v>0</v>
      </c>
      <c r="J11" s="22">
        <f t="shared" si="2"/>
        <v>21.6</v>
      </c>
      <c r="K11" s="6" t="s">
        <v>271</v>
      </c>
    </row>
    <row r="12" spans="1:11">
      <c r="A12" s="19">
        <v>10</v>
      </c>
      <c r="B12" s="4"/>
      <c r="C12" s="4" t="s">
        <v>602</v>
      </c>
      <c r="D12" s="4" t="s">
        <v>603</v>
      </c>
      <c r="E12" s="4" t="s">
        <v>581</v>
      </c>
      <c r="F12" s="20">
        <v>53</v>
      </c>
      <c r="G12" s="21">
        <f t="shared" si="0"/>
        <v>21.2</v>
      </c>
      <c r="H12" s="30">
        <v>0</v>
      </c>
      <c r="I12" s="30">
        <f t="shared" si="1"/>
        <v>0</v>
      </c>
      <c r="J12" s="22">
        <f t="shared" si="2"/>
        <v>21.2</v>
      </c>
      <c r="K12" s="6" t="s">
        <v>271</v>
      </c>
    </row>
  </sheetData>
  <sortState ref="A3:N12">
    <sortCondition ref="J3:J12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M28" sqref="M28"/>
    </sheetView>
  </sheetViews>
  <sheetFormatPr defaultColWidth="9" defaultRowHeight="12" outlineLevelRow="7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604</v>
      </c>
      <c r="C3" s="4" t="s">
        <v>605</v>
      </c>
      <c r="D3" s="4" t="s">
        <v>606</v>
      </c>
      <c r="E3" s="4" t="s">
        <v>607</v>
      </c>
      <c r="F3" s="20">
        <v>76.5</v>
      </c>
      <c r="G3" s="21">
        <f t="shared" ref="G3:G8" si="0">F3*0.4</f>
        <v>30.6</v>
      </c>
      <c r="H3" s="22">
        <v>86.34</v>
      </c>
      <c r="I3" s="22">
        <f t="shared" ref="I3:I8" si="1">H3*0.6</f>
        <v>51.804</v>
      </c>
      <c r="J3" s="22">
        <f t="shared" ref="J3:J8" si="2">G3+I3</f>
        <v>82.404</v>
      </c>
      <c r="K3" s="6">
        <v>1</v>
      </c>
    </row>
    <row r="4" spans="1:11">
      <c r="A4" s="19">
        <v>2</v>
      </c>
      <c r="B4" s="4" t="s">
        <v>608</v>
      </c>
      <c r="C4" s="4" t="s">
        <v>609</v>
      </c>
      <c r="D4" s="4" t="s">
        <v>610</v>
      </c>
      <c r="E4" s="4" t="s">
        <v>607</v>
      </c>
      <c r="F4" s="20">
        <v>70.5</v>
      </c>
      <c r="G4" s="21">
        <f t="shared" si="0"/>
        <v>28.2</v>
      </c>
      <c r="H4" s="22">
        <v>85.32</v>
      </c>
      <c r="I4" s="22">
        <f t="shared" si="1"/>
        <v>51.192</v>
      </c>
      <c r="J4" s="22">
        <f t="shared" si="2"/>
        <v>79.392</v>
      </c>
      <c r="K4" s="6">
        <v>2</v>
      </c>
    </row>
    <row r="5" ht="12.75" spans="1:11">
      <c r="A5" s="7">
        <v>3</v>
      </c>
      <c r="B5" s="8" t="s">
        <v>611</v>
      </c>
      <c r="C5" s="8" t="s">
        <v>612</v>
      </c>
      <c r="D5" s="8" t="s">
        <v>613</v>
      </c>
      <c r="E5" s="8" t="s">
        <v>607</v>
      </c>
      <c r="F5" s="9">
        <v>63.5</v>
      </c>
      <c r="G5" s="10">
        <f t="shared" si="0"/>
        <v>25.4</v>
      </c>
      <c r="H5" s="11">
        <v>85.66</v>
      </c>
      <c r="I5" s="11">
        <f t="shared" si="1"/>
        <v>51.396</v>
      </c>
      <c r="J5" s="11">
        <f t="shared" si="2"/>
        <v>76.796</v>
      </c>
      <c r="K5" s="17">
        <v>3</v>
      </c>
    </row>
    <row r="6" spans="1:11">
      <c r="A6" s="12">
        <v>4</v>
      </c>
      <c r="B6" s="13"/>
      <c r="C6" s="13" t="s">
        <v>614</v>
      </c>
      <c r="D6" s="13" t="s">
        <v>615</v>
      </c>
      <c r="E6" s="13" t="s">
        <v>607</v>
      </c>
      <c r="F6" s="14">
        <v>60</v>
      </c>
      <c r="G6" s="15">
        <f t="shared" si="0"/>
        <v>24</v>
      </c>
      <c r="H6" s="16">
        <v>85.82</v>
      </c>
      <c r="I6" s="16">
        <f t="shared" si="1"/>
        <v>51.492</v>
      </c>
      <c r="J6" s="16">
        <f t="shared" si="2"/>
        <v>75.492</v>
      </c>
      <c r="K6" s="18">
        <v>4</v>
      </c>
    </row>
    <row r="7" spans="1:11">
      <c r="A7" s="19">
        <v>6</v>
      </c>
      <c r="B7" s="4"/>
      <c r="C7" s="4" t="s">
        <v>616</v>
      </c>
      <c r="D7" s="4" t="s">
        <v>617</v>
      </c>
      <c r="E7" s="4" t="s">
        <v>607</v>
      </c>
      <c r="F7" s="20">
        <v>56</v>
      </c>
      <c r="G7" s="21">
        <f t="shared" si="0"/>
        <v>22.4</v>
      </c>
      <c r="H7" s="22">
        <v>84.5</v>
      </c>
      <c r="I7" s="22">
        <f t="shared" si="1"/>
        <v>50.7</v>
      </c>
      <c r="J7" s="22">
        <f t="shared" si="2"/>
        <v>73.1</v>
      </c>
      <c r="K7" s="6">
        <v>5</v>
      </c>
    </row>
    <row r="8" spans="1:11">
      <c r="A8" s="19">
        <v>5</v>
      </c>
      <c r="B8" s="4"/>
      <c r="C8" s="4" t="s">
        <v>618</v>
      </c>
      <c r="D8" s="4" t="s">
        <v>619</v>
      </c>
      <c r="E8" s="4" t="s">
        <v>607</v>
      </c>
      <c r="F8" s="20">
        <v>58.5</v>
      </c>
      <c r="G8" s="21">
        <f t="shared" si="0"/>
        <v>23.4</v>
      </c>
      <c r="H8" s="22">
        <v>82.16</v>
      </c>
      <c r="I8" s="22">
        <f t="shared" si="1"/>
        <v>49.296</v>
      </c>
      <c r="J8" s="22">
        <f t="shared" si="2"/>
        <v>72.696</v>
      </c>
      <c r="K8" s="6">
        <v>6</v>
      </c>
    </row>
  </sheetData>
  <sortState ref="A3:N8">
    <sortCondition ref="J3:J8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O23" sqref="O23"/>
    </sheetView>
  </sheetViews>
  <sheetFormatPr defaultColWidth="9" defaultRowHeight="1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133</v>
      </c>
      <c r="C3" s="4" t="s">
        <v>134</v>
      </c>
      <c r="D3" s="4" t="s">
        <v>135</v>
      </c>
      <c r="E3" s="4" t="s">
        <v>136</v>
      </c>
      <c r="F3" s="20">
        <v>74</v>
      </c>
      <c r="G3" s="21">
        <f t="shared" ref="G3:G58" si="0">F3*0.4</f>
        <v>29.6</v>
      </c>
      <c r="H3" s="22">
        <v>85.428</v>
      </c>
      <c r="I3" s="22">
        <f t="shared" ref="I3:I58" si="1">H3*0.6</f>
        <v>51.2568</v>
      </c>
      <c r="J3" s="22">
        <f t="shared" ref="J3:J58" si="2">G3+I3</f>
        <v>80.8568</v>
      </c>
      <c r="K3" s="6">
        <v>1</v>
      </c>
    </row>
    <row r="4" spans="1:11">
      <c r="A4" s="19">
        <v>2</v>
      </c>
      <c r="B4" s="4" t="s">
        <v>137</v>
      </c>
      <c r="C4" s="4" t="s">
        <v>138</v>
      </c>
      <c r="D4" s="4" t="s">
        <v>139</v>
      </c>
      <c r="E4" s="4" t="s">
        <v>136</v>
      </c>
      <c r="F4" s="20">
        <v>71</v>
      </c>
      <c r="G4" s="21">
        <f t="shared" si="0"/>
        <v>28.4</v>
      </c>
      <c r="H4" s="22">
        <v>85.998</v>
      </c>
      <c r="I4" s="22">
        <f t="shared" si="1"/>
        <v>51.5988</v>
      </c>
      <c r="J4" s="22">
        <f t="shared" si="2"/>
        <v>79.9988</v>
      </c>
      <c r="K4" s="6">
        <v>2</v>
      </c>
    </row>
    <row r="5" spans="1:11">
      <c r="A5" s="19">
        <v>4</v>
      </c>
      <c r="B5" s="4" t="s">
        <v>140</v>
      </c>
      <c r="C5" s="4" t="s">
        <v>141</v>
      </c>
      <c r="D5" s="4" t="s">
        <v>142</v>
      </c>
      <c r="E5" s="4" t="s">
        <v>136</v>
      </c>
      <c r="F5" s="20">
        <v>69.5</v>
      </c>
      <c r="G5" s="21">
        <f t="shared" si="0"/>
        <v>27.8</v>
      </c>
      <c r="H5" s="22">
        <v>86.382</v>
      </c>
      <c r="I5" s="22">
        <f t="shared" si="1"/>
        <v>51.8292</v>
      </c>
      <c r="J5" s="22">
        <f t="shared" si="2"/>
        <v>79.6292</v>
      </c>
      <c r="K5" s="6">
        <v>3</v>
      </c>
    </row>
    <row r="6" spans="1:11">
      <c r="A6" s="19">
        <v>3</v>
      </c>
      <c r="B6" s="4" t="s">
        <v>143</v>
      </c>
      <c r="C6" s="4" t="s">
        <v>144</v>
      </c>
      <c r="D6" s="4" t="s">
        <v>145</v>
      </c>
      <c r="E6" s="4" t="s">
        <v>136</v>
      </c>
      <c r="F6" s="20">
        <v>69.5</v>
      </c>
      <c r="G6" s="21">
        <f t="shared" si="0"/>
        <v>27.8</v>
      </c>
      <c r="H6" s="22">
        <v>86.318</v>
      </c>
      <c r="I6" s="22">
        <f t="shared" si="1"/>
        <v>51.7908</v>
      </c>
      <c r="J6" s="22">
        <f t="shared" si="2"/>
        <v>79.5908</v>
      </c>
      <c r="K6" s="6">
        <v>4</v>
      </c>
    </row>
    <row r="7" spans="1:11">
      <c r="A7" s="19">
        <v>9</v>
      </c>
      <c r="B7" s="4" t="s">
        <v>146</v>
      </c>
      <c r="C7" s="4" t="s">
        <v>147</v>
      </c>
      <c r="D7" s="4" t="s">
        <v>148</v>
      </c>
      <c r="E7" s="4" t="s">
        <v>136</v>
      </c>
      <c r="F7" s="20">
        <v>67</v>
      </c>
      <c r="G7" s="21">
        <f t="shared" si="0"/>
        <v>26.8</v>
      </c>
      <c r="H7" s="22">
        <v>87.184</v>
      </c>
      <c r="I7" s="22">
        <f t="shared" si="1"/>
        <v>52.3104</v>
      </c>
      <c r="J7" s="22">
        <f t="shared" si="2"/>
        <v>79.1104</v>
      </c>
      <c r="K7" s="6">
        <v>5</v>
      </c>
    </row>
    <row r="8" spans="1:11">
      <c r="A8" s="19">
        <v>6</v>
      </c>
      <c r="B8" s="4" t="s">
        <v>46</v>
      </c>
      <c r="C8" s="4" t="s">
        <v>149</v>
      </c>
      <c r="D8" s="4" t="s">
        <v>150</v>
      </c>
      <c r="E8" s="4" t="s">
        <v>136</v>
      </c>
      <c r="F8" s="20">
        <v>67.5</v>
      </c>
      <c r="G8" s="21">
        <f t="shared" si="0"/>
        <v>27</v>
      </c>
      <c r="H8" s="22">
        <v>86.788</v>
      </c>
      <c r="I8" s="22">
        <f t="shared" si="1"/>
        <v>52.0728</v>
      </c>
      <c r="J8" s="22">
        <f t="shared" si="2"/>
        <v>79.0728</v>
      </c>
      <c r="K8" s="6">
        <v>6</v>
      </c>
    </row>
    <row r="9" spans="1:11">
      <c r="A9" s="19">
        <v>15</v>
      </c>
      <c r="B9" s="4" t="s">
        <v>151</v>
      </c>
      <c r="C9" s="4" t="s">
        <v>152</v>
      </c>
      <c r="D9" s="4" t="s">
        <v>153</v>
      </c>
      <c r="E9" s="4" t="s">
        <v>136</v>
      </c>
      <c r="F9" s="20">
        <v>64.5</v>
      </c>
      <c r="G9" s="21">
        <f t="shared" si="0"/>
        <v>25.8</v>
      </c>
      <c r="H9" s="22">
        <v>88.52</v>
      </c>
      <c r="I9" s="22">
        <f t="shared" si="1"/>
        <v>53.112</v>
      </c>
      <c r="J9" s="22">
        <f t="shared" si="2"/>
        <v>78.912</v>
      </c>
      <c r="K9" s="6">
        <v>7</v>
      </c>
    </row>
    <row r="10" spans="1:11">
      <c r="A10" s="19">
        <v>11</v>
      </c>
      <c r="B10" s="4" t="s">
        <v>154</v>
      </c>
      <c r="C10" s="4" t="s">
        <v>155</v>
      </c>
      <c r="D10" s="4" t="s">
        <v>156</v>
      </c>
      <c r="E10" s="4" t="s">
        <v>136</v>
      </c>
      <c r="F10" s="20">
        <v>66.5</v>
      </c>
      <c r="G10" s="21">
        <f t="shared" si="0"/>
        <v>26.6</v>
      </c>
      <c r="H10" s="22">
        <v>86.804</v>
      </c>
      <c r="I10" s="22">
        <f t="shared" si="1"/>
        <v>52.0824</v>
      </c>
      <c r="J10" s="22">
        <f t="shared" si="2"/>
        <v>78.6824</v>
      </c>
      <c r="K10" s="6">
        <v>8</v>
      </c>
    </row>
    <row r="11" spans="1:11">
      <c r="A11" s="19">
        <v>12</v>
      </c>
      <c r="B11" s="4" t="s">
        <v>157</v>
      </c>
      <c r="C11" s="4" t="s">
        <v>158</v>
      </c>
      <c r="D11" s="4" t="s">
        <v>159</v>
      </c>
      <c r="E11" s="4" t="s">
        <v>136</v>
      </c>
      <c r="F11" s="20">
        <v>66.5</v>
      </c>
      <c r="G11" s="21">
        <f t="shared" si="0"/>
        <v>26.6</v>
      </c>
      <c r="H11" s="22">
        <v>85.998</v>
      </c>
      <c r="I11" s="22">
        <f t="shared" si="1"/>
        <v>51.5988</v>
      </c>
      <c r="J11" s="22">
        <f t="shared" si="2"/>
        <v>78.1988</v>
      </c>
      <c r="K11" s="6">
        <v>9</v>
      </c>
    </row>
    <row r="12" spans="1:11">
      <c r="A12" s="19">
        <v>7</v>
      </c>
      <c r="B12" s="4" t="s">
        <v>160</v>
      </c>
      <c r="C12" s="4" t="s">
        <v>161</v>
      </c>
      <c r="D12" s="4" t="s">
        <v>162</v>
      </c>
      <c r="E12" s="4" t="s">
        <v>136</v>
      </c>
      <c r="F12" s="20">
        <v>67</v>
      </c>
      <c r="G12" s="21">
        <f t="shared" si="0"/>
        <v>26.8</v>
      </c>
      <c r="H12" s="22">
        <v>85.62</v>
      </c>
      <c r="I12" s="22">
        <f t="shared" si="1"/>
        <v>51.372</v>
      </c>
      <c r="J12" s="22">
        <f t="shared" si="2"/>
        <v>78.172</v>
      </c>
      <c r="K12" s="6">
        <v>10</v>
      </c>
    </row>
    <row r="13" spans="1:11">
      <c r="A13" s="19">
        <v>10</v>
      </c>
      <c r="B13" s="4" t="s">
        <v>163</v>
      </c>
      <c r="C13" s="4" t="s">
        <v>164</v>
      </c>
      <c r="D13" s="4" t="s">
        <v>165</v>
      </c>
      <c r="E13" s="4" t="s">
        <v>136</v>
      </c>
      <c r="F13" s="20">
        <v>67</v>
      </c>
      <c r="G13" s="21">
        <f t="shared" si="0"/>
        <v>26.8</v>
      </c>
      <c r="H13" s="22">
        <v>85.574</v>
      </c>
      <c r="I13" s="22">
        <f t="shared" si="1"/>
        <v>51.3444</v>
      </c>
      <c r="J13" s="22">
        <f t="shared" si="2"/>
        <v>78.1444</v>
      </c>
      <c r="K13" s="6">
        <v>11</v>
      </c>
    </row>
    <row r="14" spans="1:11">
      <c r="A14" s="19">
        <v>13</v>
      </c>
      <c r="B14" s="4" t="s">
        <v>166</v>
      </c>
      <c r="C14" s="4" t="s">
        <v>167</v>
      </c>
      <c r="D14" s="4" t="s">
        <v>168</v>
      </c>
      <c r="E14" s="4" t="s">
        <v>136</v>
      </c>
      <c r="F14" s="20">
        <v>65</v>
      </c>
      <c r="G14" s="21">
        <f t="shared" si="0"/>
        <v>26</v>
      </c>
      <c r="H14" s="22">
        <v>86.878</v>
      </c>
      <c r="I14" s="22">
        <f t="shared" si="1"/>
        <v>52.1268</v>
      </c>
      <c r="J14" s="22">
        <f t="shared" si="2"/>
        <v>78.1268</v>
      </c>
      <c r="K14" s="6">
        <v>12</v>
      </c>
    </row>
    <row r="15" spans="1:11">
      <c r="A15" s="19">
        <v>16</v>
      </c>
      <c r="B15" s="4" t="s">
        <v>169</v>
      </c>
      <c r="C15" s="4" t="s">
        <v>170</v>
      </c>
      <c r="D15" s="4" t="s">
        <v>171</v>
      </c>
      <c r="E15" s="4" t="s">
        <v>136</v>
      </c>
      <c r="F15" s="20">
        <v>64</v>
      </c>
      <c r="G15" s="21">
        <f t="shared" si="0"/>
        <v>25.6</v>
      </c>
      <c r="H15" s="22">
        <v>87.512</v>
      </c>
      <c r="I15" s="22">
        <f t="shared" si="1"/>
        <v>52.5072</v>
      </c>
      <c r="J15" s="22">
        <f t="shared" si="2"/>
        <v>78.1072</v>
      </c>
      <c r="K15" s="6">
        <v>13</v>
      </c>
    </row>
    <row r="16" spans="1:11">
      <c r="A16" s="19">
        <v>5</v>
      </c>
      <c r="B16" s="4" t="s">
        <v>172</v>
      </c>
      <c r="C16" s="4" t="s">
        <v>173</v>
      </c>
      <c r="D16" s="4" t="s">
        <v>174</v>
      </c>
      <c r="E16" s="4" t="s">
        <v>136</v>
      </c>
      <c r="F16" s="20">
        <v>68.5</v>
      </c>
      <c r="G16" s="21">
        <f t="shared" si="0"/>
        <v>27.4</v>
      </c>
      <c r="H16" s="22">
        <v>84.39</v>
      </c>
      <c r="I16" s="22">
        <f t="shared" si="1"/>
        <v>50.634</v>
      </c>
      <c r="J16" s="22">
        <f t="shared" si="2"/>
        <v>78.034</v>
      </c>
      <c r="K16" s="6">
        <v>14</v>
      </c>
    </row>
    <row r="17" spans="1:11">
      <c r="A17" s="19">
        <v>8</v>
      </c>
      <c r="B17" s="4" t="s">
        <v>175</v>
      </c>
      <c r="C17" s="4" t="s">
        <v>176</v>
      </c>
      <c r="D17" s="4" t="s">
        <v>177</v>
      </c>
      <c r="E17" s="4" t="s">
        <v>136</v>
      </c>
      <c r="F17" s="20">
        <v>67</v>
      </c>
      <c r="G17" s="21">
        <f t="shared" si="0"/>
        <v>26.8</v>
      </c>
      <c r="H17" s="22">
        <v>85.18</v>
      </c>
      <c r="I17" s="22">
        <f t="shared" si="1"/>
        <v>51.108</v>
      </c>
      <c r="J17" s="22">
        <f t="shared" si="2"/>
        <v>77.908</v>
      </c>
      <c r="K17" s="6">
        <v>15</v>
      </c>
    </row>
    <row r="18" spans="1:11">
      <c r="A18" s="19">
        <v>17</v>
      </c>
      <c r="B18" s="4" t="s">
        <v>178</v>
      </c>
      <c r="C18" s="4" t="s">
        <v>179</v>
      </c>
      <c r="D18" s="4" t="s">
        <v>180</v>
      </c>
      <c r="E18" s="4" t="s">
        <v>136</v>
      </c>
      <c r="F18" s="20">
        <v>64</v>
      </c>
      <c r="G18" s="21">
        <f t="shared" si="0"/>
        <v>25.6</v>
      </c>
      <c r="H18" s="22">
        <v>86.676</v>
      </c>
      <c r="I18" s="22">
        <f t="shared" si="1"/>
        <v>52.0056</v>
      </c>
      <c r="J18" s="22">
        <f t="shared" si="2"/>
        <v>77.6056</v>
      </c>
      <c r="K18" s="6">
        <v>16</v>
      </c>
    </row>
    <row r="19" spans="1:11">
      <c r="A19" s="19">
        <v>26</v>
      </c>
      <c r="B19" s="4" t="s">
        <v>181</v>
      </c>
      <c r="C19" s="4" t="s">
        <v>182</v>
      </c>
      <c r="D19" s="4" t="s">
        <v>183</v>
      </c>
      <c r="E19" s="4" t="s">
        <v>136</v>
      </c>
      <c r="F19" s="20">
        <v>61.5</v>
      </c>
      <c r="G19" s="21">
        <f t="shared" si="0"/>
        <v>24.6</v>
      </c>
      <c r="H19" s="22">
        <v>87.406</v>
      </c>
      <c r="I19" s="22">
        <f t="shared" si="1"/>
        <v>52.4436</v>
      </c>
      <c r="J19" s="22">
        <f t="shared" si="2"/>
        <v>77.0436</v>
      </c>
      <c r="K19" s="6">
        <v>17</v>
      </c>
    </row>
    <row r="20" spans="1:11">
      <c r="A20" s="19">
        <v>23</v>
      </c>
      <c r="B20" s="4" t="s">
        <v>184</v>
      </c>
      <c r="C20" s="4" t="s">
        <v>185</v>
      </c>
      <c r="D20" s="4" t="s">
        <v>186</v>
      </c>
      <c r="E20" s="4" t="s">
        <v>136</v>
      </c>
      <c r="F20" s="20">
        <v>62</v>
      </c>
      <c r="G20" s="21">
        <f t="shared" si="0"/>
        <v>24.8</v>
      </c>
      <c r="H20" s="22">
        <v>86.958</v>
      </c>
      <c r="I20" s="22">
        <f t="shared" si="1"/>
        <v>52.1748</v>
      </c>
      <c r="J20" s="22">
        <f t="shared" si="2"/>
        <v>76.9748</v>
      </c>
      <c r="K20" s="6">
        <v>18</v>
      </c>
    </row>
    <row r="21" spans="1:11">
      <c r="A21" s="19">
        <v>20</v>
      </c>
      <c r="B21" s="4" t="s">
        <v>187</v>
      </c>
      <c r="C21" s="4" t="s">
        <v>188</v>
      </c>
      <c r="D21" s="4" t="s">
        <v>189</v>
      </c>
      <c r="E21" s="4" t="s">
        <v>136</v>
      </c>
      <c r="F21" s="20">
        <v>63</v>
      </c>
      <c r="G21" s="21">
        <f t="shared" si="0"/>
        <v>25.2</v>
      </c>
      <c r="H21" s="22">
        <v>86.262</v>
      </c>
      <c r="I21" s="22">
        <f t="shared" si="1"/>
        <v>51.7572</v>
      </c>
      <c r="J21" s="22">
        <f t="shared" si="2"/>
        <v>76.9572</v>
      </c>
      <c r="K21" s="6">
        <v>19</v>
      </c>
    </row>
    <row r="22" spans="1:11">
      <c r="A22" s="19">
        <v>18</v>
      </c>
      <c r="B22" s="4" t="s">
        <v>190</v>
      </c>
      <c r="C22" s="4" t="s">
        <v>191</v>
      </c>
      <c r="D22" s="4" t="s">
        <v>192</v>
      </c>
      <c r="E22" s="4" t="s">
        <v>136</v>
      </c>
      <c r="F22" s="20">
        <v>63.5</v>
      </c>
      <c r="G22" s="21">
        <f t="shared" si="0"/>
        <v>25.4</v>
      </c>
      <c r="H22" s="22">
        <v>85.94</v>
      </c>
      <c r="I22" s="22">
        <f t="shared" si="1"/>
        <v>51.564</v>
      </c>
      <c r="J22" s="22">
        <f t="shared" si="2"/>
        <v>76.964</v>
      </c>
      <c r="K22" s="6">
        <v>20</v>
      </c>
    </row>
    <row r="23" spans="1:11">
      <c r="A23" s="19">
        <v>25</v>
      </c>
      <c r="B23" s="4" t="s">
        <v>193</v>
      </c>
      <c r="C23" s="4" t="s">
        <v>194</v>
      </c>
      <c r="D23" s="4" t="s">
        <v>195</v>
      </c>
      <c r="E23" s="4" t="s">
        <v>136</v>
      </c>
      <c r="F23" s="20">
        <v>61.5</v>
      </c>
      <c r="G23" s="21">
        <f t="shared" si="0"/>
        <v>24.6</v>
      </c>
      <c r="H23" s="22">
        <v>87.194</v>
      </c>
      <c r="I23" s="22">
        <f t="shared" si="1"/>
        <v>52.3164</v>
      </c>
      <c r="J23" s="22">
        <f t="shared" si="2"/>
        <v>76.9164</v>
      </c>
      <c r="K23" s="6">
        <v>21</v>
      </c>
    </row>
    <row r="24" spans="1:11">
      <c r="A24" s="19">
        <v>14</v>
      </c>
      <c r="B24" s="4" t="s">
        <v>196</v>
      </c>
      <c r="C24" s="4" t="s">
        <v>197</v>
      </c>
      <c r="D24" s="4" t="s">
        <v>198</v>
      </c>
      <c r="E24" s="4" t="s">
        <v>136</v>
      </c>
      <c r="F24" s="20">
        <v>64.5</v>
      </c>
      <c r="G24" s="21">
        <f t="shared" si="0"/>
        <v>25.8</v>
      </c>
      <c r="H24" s="22">
        <v>85.114</v>
      </c>
      <c r="I24" s="22">
        <f t="shared" si="1"/>
        <v>51.0684</v>
      </c>
      <c r="J24" s="22">
        <f t="shared" si="2"/>
        <v>76.8684</v>
      </c>
      <c r="K24" s="6">
        <v>22</v>
      </c>
    </row>
    <row r="25" spans="1:11">
      <c r="A25" s="19">
        <v>21</v>
      </c>
      <c r="B25" s="4" t="s">
        <v>199</v>
      </c>
      <c r="C25" s="4" t="s">
        <v>200</v>
      </c>
      <c r="D25" s="4" t="s">
        <v>201</v>
      </c>
      <c r="E25" s="4" t="s">
        <v>136</v>
      </c>
      <c r="F25" s="20">
        <v>62.5</v>
      </c>
      <c r="G25" s="21">
        <f t="shared" si="0"/>
        <v>25</v>
      </c>
      <c r="H25" s="22">
        <v>86.398</v>
      </c>
      <c r="I25" s="22">
        <f t="shared" si="1"/>
        <v>51.8388</v>
      </c>
      <c r="J25" s="22">
        <f t="shared" si="2"/>
        <v>76.8388</v>
      </c>
      <c r="K25" s="6">
        <v>23</v>
      </c>
    </row>
    <row r="26" spans="1:11">
      <c r="A26" s="19">
        <v>30</v>
      </c>
      <c r="B26" s="4" t="s">
        <v>202</v>
      </c>
      <c r="C26" s="4" t="s">
        <v>203</v>
      </c>
      <c r="D26" s="4" t="s">
        <v>204</v>
      </c>
      <c r="E26" s="4" t="s">
        <v>136</v>
      </c>
      <c r="F26" s="20">
        <v>61</v>
      </c>
      <c r="G26" s="21">
        <f t="shared" si="0"/>
        <v>24.4</v>
      </c>
      <c r="H26" s="22">
        <v>87.33</v>
      </c>
      <c r="I26" s="22">
        <f t="shared" si="1"/>
        <v>52.398</v>
      </c>
      <c r="J26" s="22">
        <f t="shared" si="2"/>
        <v>76.798</v>
      </c>
      <c r="K26" s="6">
        <v>24</v>
      </c>
    </row>
    <row r="27" spans="1:11">
      <c r="A27" s="19">
        <v>27</v>
      </c>
      <c r="B27" s="4" t="s">
        <v>205</v>
      </c>
      <c r="C27" s="4" t="s">
        <v>206</v>
      </c>
      <c r="D27" s="4" t="s">
        <v>207</v>
      </c>
      <c r="E27" s="4" t="s">
        <v>136</v>
      </c>
      <c r="F27" s="20">
        <v>61.5</v>
      </c>
      <c r="G27" s="21">
        <f t="shared" si="0"/>
        <v>24.6</v>
      </c>
      <c r="H27" s="22">
        <v>86.676</v>
      </c>
      <c r="I27" s="22">
        <f t="shared" si="1"/>
        <v>52.0056</v>
      </c>
      <c r="J27" s="22">
        <f t="shared" si="2"/>
        <v>76.6056</v>
      </c>
      <c r="K27" s="6">
        <v>25</v>
      </c>
    </row>
    <row r="28" spans="1:11">
      <c r="A28" s="19">
        <v>22</v>
      </c>
      <c r="B28" s="4" t="s">
        <v>208</v>
      </c>
      <c r="C28" s="4" t="s">
        <v>209</v>
      </c>
      <c r="D28" s="4" t="s">
        <v>210</v>
      </c>
      <c r="E28" s="4" t="s">
        <v>136</v>
      </c>
      <c r="F28" s="20">
        <v>62</v>
      </c>
      <c r="G28" s="21">
        <f t="shared" si="0"/>
        <v>24.8</v>
      </c>
      <c r="H28" s="22">
        <v>86.356</v>
      </c>
      <c r="I28" s="22">
        <f t="shared" si="1"/>
        <v>51.8136</v>
      </c>
      <c r="J28" s="22">
        <f t="shared" si="2"/>
        <v>76.6136</v>
      </c>
      <c r="K28" s="6">
        <v>26</v>
      </c>
    </row>
    <row r="29" spans="1:11">
      <c r="A29" s="19">
        <v>19</v>
      </c>
      <c r="B29" s="4" t="s">
        <v>211</v>
      </c>
      <c r="C29" s="4" t="s">
        <v>212</v>
      </c>
      <c r="D29" s="4" t="s">
        <v>213</v>
      </c>
      <c r="E29" s="4" t="s">
        <v>136</v>
      </c>
      <c r="F29" s="20">
        <v>63.5</v>
      </c>
      <c r="G29" s="21">
        <f t="shared" si="0"/>
        <v>25.4</v>
      </c>
      <c r="H29" s="22">
        <v>85.22</v>
      </c>
      <c r="I29" s="22">
        <f t="shared" si="1"/>
        <v>51.132</v>
      </c>
      <c r="J29" s="22">
        <f t="shared" si="2"/>
        <v>76.532</v>
      </c>
      <c r="K29" s="6">
        <v>27</v>
      </c>
    </row>
    <row r="30" ht="12.75" spans="1:11">
      <c r="A30" s="7">
        <v>24</v>
      </c>
      <c r="B30" s="8" t="s">
        <v>214</v>
      </c>
      <c r="C30" s="8" t="s">
        <v>215</v>
      </c>
      <c r="D30" s="8" t="s">
        <v>216</v>
      </c>
      <c r="E30" s="8" t="s">
        <v>136</v>
      </c>
      <c r="F30" s="9">
        <v>61.5</v>
      </c>
      <c r="G30" s="10">
        <f t="shared" si="0"/>
        <v>24.6</v>
      </c>
      <c r="H30" s="11">
        <v>86.324</v>
      </c>
      <c r="I30" s="11">
        <f t="shared" si="1"/>
        <v>51.7944</v>
      </c>
      <c r="J30" s="11">
        <f t="shared" si="2"/>
        <v>76.3944</v>
      </c>
      <c r="K30" s="17">
        <v>28</v>
      </c>
    </row>
    <row r="31" spans="1:11">
      <c r="A31" s="12">
        <v>38</v>
      </c>
      <c r="B31" s="13"/>
      <c r="C31" s="13" t="s">
        <v>217</v>
      </c>
      <c r="D31" s="13" t="s">
        <v>218</v>
      </c>
      <c r="E31" s="13" t="s">
        <v>136</v>
      </c>
      <c r="F31" s="14">
        <v>59</v>
      </c>
      <c r="G31" s="15">
        <f t="shared" si="0"/>
        <v>23.6</v>
      </c>
      <c r="H31" s="16">
        <v>87.662</v>
      </c>
      <c r="I31" s="16">
        <f t="shared" si="1"/>
        <v>52.5972</v>
      </c>
      <c r="J31" s="16">
        <f t="shared" si="2"/>
        <v>76.1972</v>
      </c>
      <c r="K31" s="18">
        <v>29</v>
      </c>
    </row>
    <row r="32" spans="1:11">
      <c r="A32" s="19">
        <v>29</v>
      </c>
      <c r="B32" s="4"/>
      <c r="C32" s="4" t="s">
        <v>219</v>
      </c>
      <c r="D32" s="4" t="s">
        <v>220</v>
      </c>
      <c r="E32" s="4" t="s">
        <v>136</v>
      </c>
      <c r="F32" s="20">
        <v>61.5</v>
      </c>
      <c r="G32" s="21">
        <f t="shared" si="0"/>
        <v>24.6</v>
      </c>
      <c r="H32" s="22">
        <v>85.784</v>
      </c>
      <c r="I32" s="22">
        <f t="shared" si="1"/>
        <v>51.4704</v>
      </c>
      <c r="J32" s="22">
        <f t="shared" si="2"/>
        <v>76.0704</v>
      </c>
      <c r="K32" s="6">
        <v>30</v>
      </c>
    </row>
    <row r="33" spans="1:11">
      <c r="A33" s="19">
        <v>35</v>
      </c>
      <c r="B33" s="4"/>
      <c r="C33" s="4" t="s">
        <v>221</v>
      </c>
      <c r="D33" s="4" t="s">
        <v>222</v>
      </c>
      <c r="E33" s="4" t="s">
        <v>136</v>
      </c>
      <c r="F33" s="20">
        <v>59.5</v>
      </c>
      <c r="G33" s="21">
        <f t="shared" si="0"/>
        <v>23.8</v>
      </c>
      <c r="H33" s="22">
        <v>86.568</v>
      </c>
      <c r="I33" s="22">
        <f t="shared" si="1"/>
        <v>51.9408</v>
      </c>
      <c r="J33" s="22">
        <f t="shared" si="2"/>
        <v>75.7408</v>
      </c>
      <c r="K33" s="6">
        <v>31</v>
      </c>
    </row>
    <row r="34" spans="1:11">
      <c r="A34" s="19">
        <v>28</v>
      </c>
      <c r="B34" s="4"/>
      <c r="C34" s="4" t="s">
        <v>158</v>
      </c>
      <c r="D34" s="4" t="s">
        <v>223</v>
      </c>
      <c r="E34" s="4" t="s">
        <v>136</v>
      </c>
      <c r="F34" s="20">
        <v>61.5</v>
      </c>
      <c r="G34" s="21">
        <f t="shared" si="0"/>
        <v>24.6</v>
      </c>
      <c r="H34" s="22">
        <v>85.038</v>
      </c>
      <c r="I34" s="22">
        <f t="shared" si="1"/>
        <v>51.0228</v>
      </c>
      <c r="J34" s="22">
        <f t="shared" si="2"/>
        <v>75.6228</v>
      </c>
      <c r="K34" s="6">
        <v>32</v>
      </c>
    </row>
    <row r="35" spans="1:11">
      <c r="A35" s="19">
        <v>36</v>
      </c>
      <c r="B35" s="4"/>
      <c r="C35" s="4" t="s">
        <v>224</v>
      </c>
      <c r="D35" s="4" t="s">
        <v>225</v>
      </c>
      <c r="E35" s="4" t="s">
        <v>136</v>
      </c>
      <c r="F35" s="20">
        <v>59.5</v>
      </c>
      <c r="G35" s="21">
        <f t="shared" si="0"/>
        <v>23.8</v>
      </c>
      <c r="H35" s="22">
        <v>86.302</v>
      </c>
      <c r="I35" s="22">
        <f t="shared" si="1"/>
        <v>51.7812</v>
      </c>
      <c r="J35" s="22">
        <f t="shared" si="2"/>
        <v>75.5812</v>
      </c>
      <c r="K35" s="6">
        <v>33</v>
      </c>
    </row>
    <row r="36" spans="1:11">
      <c r="A36" s="19">
        <v>42</v>
      </c>
      <c r="B36" s="4"/>
      <c r="C36" s="4" t="s">
        <v>226</v>
      </c>
      <c r="D36" s="4" t="s">
        <v>227</v>
      </c>
      <c r="E36" s="4" t="s">
        <v>136</v>
      </c>
      <c r="F36" s="20">
        <v>57.5</v>
      </c>
      <c r="G36" s="21">
        <f t="shared" si="0"/>
        <v>23</v>
      </c>
      <c r="H36" s="22">
        <v>87.52</v>
      </c>
      <c r="I36" s="22">
        <f t="shared" si="1"/>
        <v>52.512</v>
      </c>
      <c r="J36" s="22">
        <f t="shared" si="2"/>
        <v>75.512</v>
      </c>
      <c r="K36" s="6">
        <v>34</v>
      </c>
    </row>
    <row r="37" spans="1:11">
      <c r="A37" s="19">
        <v>33</v>
      </c>
      <c r="B37" s="4"/>
      <c r="C37" s="4" t="s">
        <v>228</v>
      </c>
      <c r="D37" s="4" t="s">
        <v>229</v>
      </c>
      <c r="E37" s="4" t="s">
        <v>136</v>
      </c>
      <c r="F37" s="20">
        <v>60.5</v>
      </c>
      <c r="G37" s="21">
        <f t="shared" si="0"/>
        <v>24.2</v>
      </c>
      <c r="H37" s="22">
        <v>85.446</v>
      </c>
      <c r="I37" s="22">
        <f t="shared" si="1"/>
        <v>51.2676</v>
      </c>
      <c r="J37" s="22">
        <f t="shared" si="2"/>
        <v>75.4676</v>
      </c>
      <c r="K37" s="6">
        <v>35</v>
      </c>
    </row>
    <row r="38" spans="1:11">
      <c r="A38" s="19">
        <v>41</v>
      </c>
      <c r="B38" s="4"/>
      <c r="C38" s="4" t="s">
        <v>230</v>
      </c>
      <c r="D38" s="4" t="s">
        <v>231</v>
      </c>
      <c r="E38" s="4" t="s">
        <v>136</v>
      </c>
      <c r="F38" s="20">
        <v>58</v>
      </c>
      <c r="G38" s="21">
        <f t="shared" si="0"/>
        <v>23.2</v>
      </c>
      <c r="H38" s="22">
        <v>87.014</v>
      </c>
      <c r="I38" s="22">
        <f t="shared" si="1"/>
        <v>52.2084</v>
      </c>
      <c r="J38" s="22">
        <f t="shared" si="2"/>
        <v>75.4084</v>
      </c>
      <c r="K38" s="6">
        <v>36</v>
      </c>
    </row>
    <row r="39" spans="1:11">
      <c r="A39" s="19">
        <v>32</v>
      </c>
      <c r="B39" s="4"/>
      <c r="C39" s="4" t="s">
        <v>232</v>
      </c>
      <c r="D39" s="4" t="s">
        <v>233</v>
      </c>
      <c r="E39" s="4" t="s">
        <v>136</v>
      </c>
      <c r="F39" s="20">
        <v>60.5</v>
      </c>
      <c r="G39" s="21">
        <f t="shared" si="0"/>
        <v>24.2</v>
      </c>
      <c r="H39" s="22">
        <v>85.026</v>
      </c>
      <c r="I39" s="22">
        <f t="shared" si="1"/>
        <v>51.0156</v>
      </c>
      <c r="J39" s="22">
        <f t="shared" si="2"/>
        <v>75.2156</v>
      </c>
      <c r="K39" s="6">
        <v>37</v>
      </c>
    </row>
    <row r="40" spans="1:11">
      <c r="A40" s="19">
        <v>39</v>
      </c>
      <c r="B40" s="4"/>
      <c r="C40" s="4" t="s">
        <v>234</v>
      </c>
      <c r="D40" s="4" t="s">
        <v>235</v>
      </c>
      <c r="E40" s="4" t="s">
        <v>136</v>
      </c>
      <c r="F40" s="20">
        <v>58.5</v>
      </c>
      <c r="G40" s="21">
        <f t="shared" si="0"/>
        <v>23.4</v>
      </c>
      <c r="H40" s="22">
        <v>86.282</v>
      </c>
      <c r="I40" s="22">
        <f t="shared" si="1"/>
        <v>51.7692</v>
      </c>
      <c r="J40" s="22">
        <f t="shared" si="2"/>
        <v>75.1692</v>
      </c>
      <c r="K40" s="6">
        <v>38</v>
      </c>
    </row>
    <row r="41" spans="1:11">
      <c r="A41" s="19">
        <v>34</v>
      </c>
      <c r="B41" s="4"/>
      <c r="C41" s="4" t="s">
        <v>236</v>
      </c>
      <c r="D41" s="4" t="s">
        <v>237</v>
      </c>
      <c r="E41" s="4" t="s">
        <v>136</v>
      </c>
      <c r="F41" s="20">
        <v>60</v>
      </c>
      <c r="G41" s="21">
        <f t="shared" si="0"/>
        <v>24</v>
      </c>
      <c r="H41" s="22">
        <v>84.956</v>
      </c>
      <c r="I41" s="22">
        <f t="shared" si="1"/>
        <v>50.9736</v>
      </c>
      <c r="J41" s="22">
        <f t="shared" si="2"/>
        <v>74.9736</v>
      </c>
      <c r="K41" s="6">
        <v>39</v>
      </c>
    </row>
    <row r="42" spans="1:11">
      <c r="A42" s="19">
        <v>40</v>
      </c>
      <c r="B42" s="4"/>
      <c r="C42" s="4" t="s">
        <v>238</v>
      </c>
      <c r="D42" s="4" t="s">
        <v>239</v>
      </c>
      <c r="E42" s="4" t="s">
        <v>136</v>
      </c>
      <c r="F42" s="20">
        <v>58.5</v>
      </c>
      <c r="G42" s="21">
        <f t="shared" si="0"/>
        <v>23.4</v>
      </c>
      <c r="H42" s="22">
        <v>85.386</v>
      </c>
      <c r="I42" s="22">
        <f t="shared" si="1"/>
        <v>51.2316</v>
      </c>
      <c r="J42" s="22">
        <f t="shared" si="2"/>
        <v>74.6316</v>
      </c>
      <c r="K42" s="6">
        <v>40</v>
      </c>
    </row>
    <row r="43" spans="1:11">
      <c r="A43" s="19">
        <v>37</v>
      </c>
      <c r="B43" s="4"/>
      <c r="C43" s="4" t="s">
        <v>240</v>
      </c>
      <c r="D43" s="4" t="s">
        <v>241</v>
      </c>
      <c r="E43" s="4" t="s">
        <v>136</v>
      </c>
      <c r="F43" s="20">
        <v>59</v>
      </c>
      <c r="G43" s="21">
        <f t="shared" si="0"/>
        <v>23.6</v>
      </c>
      <c r="H43" s="22">
        <v>84.962</v>
      </c>
      <c r="I43" s="22">
        <f t="shared" si="1"/>
        <v>50.9772</v>
      </c>
      <c r="J43" s="22">
        <f t="shared" si="2"/>
        <v>74.5772</v>
      </c>
      <c r="K43" s="6">
        <v>41</v>
      </c>
    </row>
    <row r="44" spans="1:11">
      <c r="A44" s="19">
        <v>49</v>
      </c>
      <c r="B44" s="4"/>
      <c r="C44" s="4" t="s">
        <v>242</v>
      </c>
      <c r="D44" s="4" t="s">
        <v>243</v>
      </c>
      <c r="E44" s="4" t="s">
        <v>136</v>
      </c>
      <c r="F44" s="20">
        <v>55.5</v>
      </c>
      <c r="G44" s="21">
        <f t="shared" si="0"/>
        <v>22.2</v>
      </c>
      <c r="H44" s="22">
        <v>87.226</v>
      </c>
      <c r="I44" s="22">
        <f t="shared" si="1"/>
        <v>52.3356</v>
      </c>
      <c r="J44" s="22">
        <f t="shared" si="2"/>
        <v>74.5356</v>
      </c>
      <c r="K44" s="6">
        <v>42</v>
      </c>
    </row>
    <row r="45" spans="1:11">
      <c r="A45" s="19">
        <v>31</v>
      </c>
      <c r="B45" s="4"/>
      <c r="C45" s="4" t="s">
        <v>244</v>
      </c>
      <c r="D45" s="4" t="s">
        <v>245</v>
      </c>
      <c r="E45" s="4" t="s">
        <v>136</v>
      </c>
      <c r="F45" s="20">
        <v>60.5</v>
      </c>
      <c r="G45" s="21">
        <f t="shared" si="0"/>
        <v>24.2</v>
      </c>
      <c r="H45" s="22">
        <v>83.896</v>
      </c>
      <c r="I45" s="22">
        <f t="shared" si="1"/>
        <v>50.3376</v>
      </c>
      <c r="J45" s="22">
        <f t="shared" si="2"/>
        <v>74.5376</v>
      </c>
      <c r="K45" s="6">
        <v>43</v>
      </c>
    </row>
    <row r="46" spans="1:11">
      <c r="A46" s="19">
        <v>46</v>
      </c>
      <c r="B46" s="4"/>
      <c r="C46" s="4" t="s">
        <v>246</v>
      </c>
      <c r="D46" s="4" t="s">
        <v>247</v>
      </c>
      <c r="E46" s="4" t="s">
        <v>136</v>
      </c>
      <c r="F46" s="20">
        <v>56</v>
      </c>
      <c r="G46" s="21">
        <f t="shared" si="0"/>
        <v>22.4</v>
      </c>
      <c r="H46" s="22">
        <v>86.526</v>
      </c>
      <c r="I46" s="22">
        <f t="shared" si="1"/>
        <v>51.9156</v>
      </c>
      <c r="J46" s="22">
        <f t="shared" si="2"/>
        <v>74.3156</v>
      </c>
      <c r="K46" s="6">
        <v>44</v>
      </c>
    </row>
    <row r="47" spans="1:11">
      <c r="A47" s="19">
        <v>47</v>
      </c>
      <c r="B47" s="4"/>
      <c r="C47" s="4" t="s">
        <v>248</v>
      </c>
      <c r="D47" s="4" t="s">
        <v>249</v>
      </c>
      <c r="E47" s="4" t="s">
        <v>136</v>
      </c>
      <c r="F47" s="20">
        <v>56</v>
      </c>
      <c r="G47" s="21">
        <f t="shared" si="0"/>
        <v>22.4</v>
      </c>
      <c r="H47" s="22">
        <v>85.972</v>
      </c>
      <c r="I47" s="22">
        <f t="shared" si="1"/>
        <v>51.5832</v>
      </c>
      <c r="J47" s="22">
        <f t="shared" si="2"/>
        <v>73.9832</v>
      </c>
      <c r="K47" s="6">
        <v>45</v>
      </c>
    </row>
    <row r="48" spans="1:11">
      <c r="A48" s="19">
        <v>43</v>
      </c>
      <c r="B48" s="4"/>
      <c r="C48" s="4" t="s">
        <v>250</v>
      </c>
      <c r="D48" s="4" t="s">
        <v>251</v>
      </c>
      <c r="E48" s="4" t="s">
        <v>136</v>
      </c>
      <c r="F48" s="20">
        <v>57</v>
      </c>
      <c r="G48" s="21">
        <f t="shared" si="0"/>
        <v>22.8</v>
      </c>
      <c r="H48" s="22">
        <v>84.908</v>
      </c>
      <c r="I48" s="22">
        <f t="shared" si="1"/>
        <v>50.9448</v>
      </c>
      <c r="J48" s="22">
        <f t="shared" si="2"/>
        <v>73.7448</v>
      </c>
      <c r="K48" s="6">
        <v>46</v>
      </c>
    </row>
    <row r="49" spans="1:11">
      <c r="A49" s="19">
        <v>51</v>
      </c>
      <c r="B49" s="4"/>
      <c r="C49" s="4" t="s">
        <v>252</v>
      </c>
      <c r="D49" s="4" t="s">
        <v>253</v>
      </c>
      <c r="E49" s="4" t="s">
        <v>136</v>
      </c>
      <c r="F49" s="20">
        <v>55.5</v>
      </c>
      <c r="G49" s="21">
        <f t="shared" si="0"/>
        <v>22.2</v>
      </c>
      <c r="H49" s="22">
        <v>85.766</v>
      </c>
      <c r="I49" s="22">
        <f t="shared" si="1"/>
        <v>51.4596</v>
      </c>
      <c r="J49" s="22">
        <f t="shared" si="2"/>
        <v>73.6596</v>
      </c>
      <c r="K49" s="6">
        <v>47</v>
      </c>
    </row>
    <row r="50" spans="1:11">
      <c r="A50" s="19">
        <v>53</v>
      </c>
      <c r="B50" s="4"/>
      <c r="C50" s="4" t="s">
        <v>236</v>
      </c>
      <c r="D50" s="4" t="s">
        <v>254</v>
      </c>
      <c r="E50" s="4" t="s">
        <v>136</v>
      </c>
      <c r="F50" s="20">
        <v>55</v>
      </c>
      <c r="G50" s="21">
        <f t="shared" si="0"/>
        <v>22</v>
      </c>
      <c r="H50" s="22">
        <v>86.036</v>
      </c>
      <c r="I50" s="22">
        <f t="shared" si="1"/>
        <v>51.6216</v>
      </c>
      <c r="J50" s="22">
        <f t="shared" si="2"/>
        <v>73.6216</v>
      </c>
      <c r="K50" s="6">
        <v>48</v>
      </c>
    </row>
    <row r="51" spans="1:11">
      <c r="A51" s="19">
        <v>44</v>
      </c>
      <c r="B51" s="5"/>
      <c r="C51" s="4" t="s">
        <v>255</v>
      </c>
      <c r="D51" s="4" t="s">
        <v>256</v>
      </c>
      <c r="E51" s="4" t="s">
        <v>136</v>
      </c>
      <c r="F51" s="20">
        <v>57</v>
      </c>
      <c r="G51" s="21">
        <f t="shared" si="0"/>
        <v>22.8</v>
      </c>
      <c r="H51" s="22">
        <v>84.564</v>
      </c>
      <c r="I51" s="22">
        <f t="shared" si="1"/>
        <v>50.7384</v>
      </c>
      <c r="J51" s="22">
        <f t="shared" si="2"/>
        <v>73.5384</v>
      </c>
      <c r="K51" s="6">
        <v>49</v>
      </c>
    </row>
    <row r="52" spans="1:11">
      <c r="A52" s="19">
        <v>48</v>
      </c>
      <c r="B52" s="4"/>
      <c r="C52" s="4" t="s">
        <v>257</v>
      </c>
      <c r="D52" s="4" t="s">
        <v>258</v>
      </c>
      <c r="E52" s="4" t="s">
        <v>136</v>
      </c>
      <c r="F52" s="20">
        <v>55.5</v>
      </c>
      <c r="G52" s="21">
        <f t="shared" si="0"/>
        <v>22.2</v>
      </c>
      <c r="H52" s="22">
        <v>85.276</v>
      </c>
      <c r="I52" s="22">
        <f t="shared" si="1"/>
        <v>51.1656</v>
      </c>
      <c r="J52" s="22">
        <f t="shared" si="2"/>
        <v>73.3656</v>
      </c>
      <c r="K52" s="6">
        <v>50</v>
      </c>
    </row>
    <row r="53" spans="1:11">
      <c r="A53" s="19">
        <v>45</v>
      </c>
      <c r="B53" s="4"/>
      <c r="C53" s="4" t="s">
        <v>259</v>
      </c>
      <c r="D53" s="4" t="s">
        <v>260</v>
      </c>
      <c r="E53" s="4" t="s">
        <v>136</v>
      </c>
      <c r="F53" s="20">
        <v>56</v>
      </c>
      <c r="G53" s="21">
        <f t="shared" si="0"/>
        <v>22.4</v>
      </c>
      <c r="H53" s="22">
        <v>84.544</v>
      </c>
      <c r="I53" s="22">
        <f t="shared" si="1"/>
        <v>50.7264</v>
      </c>
      <c r="J53" s="22">
        <f t="shared" si="2"/>
        <v>73.1264</v>
      </c>
      <c r="K53" s="6">
        <v>51</v>
      </c>
    </row>
    <row r="54" spans="1:11">
      <c r="A54" s="19">
        <v>52</v>
      </c>
      <c r="B54" s="4"/>
      <c r="C54" s="4" t="s">
        <v>261</v>
      </c>
      <c r="D54" s="4" t="s">
        <v>262</v>
      </c>
      <c r="E54" s="4" t="s">
        <v>136</v>
      </c>
      <c r="F54" s="20">
        <v>55</v>
      </c>
      <c r="G54" s="21">
        <f t="shared" si="0"/>
        <v>22</v>
      </c>
      <c r="H54" s="22">
        <v>85.006</v>
      </c>
      <c r="I54" s="22">
        <f t="shared" si="1"/>
        <v>51.0036</v>
      </c>
      <c r="J54" s="22">
        <f t="shared" si="2"/>
        <v>73.0036</v>
      </c>
      <c r="K54" s="6">
        <v>52</v>
      </c>
    </row>
    <row r="55" spans="1:11">
      <c r="A55" s="19">
        <v>54</v>
      </c>
      <c r="B55" s="4"/>
      <c r="C55" s="4" t="s">
        <v>263</v>
      </c>
      <c r="D55" s="4" t="s">
        <v>264</v>
      </c>
      <c r="E55" s="4" t="s">
        <v>136</v>
      </c>
      <c r="F55" s="20">
        <v>55</v>
      </c>
      <c r="G55" s="21">
        <f t="shared" si="0"/>
        <v>22</v>
      </c>
      <c r="H55" s="22">
        <v>84.502</v>
      </c>
      <c r="I55" s="22">
        <f t="shared" si="1"/>
        <v>50.7012</v>
      </c>
      <c r="J55" s="22">
        <f t="shared" si="2"/>
        <v>72.7012</v>
      </c>
      <c r="K55" s="6">
        <v>53</v>
      </c>
    </row>
    <row r="56" spans="1:11">
      <c r="A56" s="19">
        <v>55</v>
      </c>
      <c r="B56" s="4"/>
      <c r="C56" s="4" t="s">
        <v>265</v>
      </c>
      <c r="D56" s="4" t="s">
        <v>266</v>
      </c>
      <c r="E56" s="4" t="s">
        <v>136</v>
      </c>
      <c r="F56" s="20">
        <v>55</v>
      </c>
      <c r="G56" s="21">
        <f t="shared" si="0"/>
        <v>22</v>
      </c>
      <c r="H56" s="22">
        <v>82.194</v>
      </c>
      <c r="I56" s="22">
        <f t="shared" si="1"/>
        <v>49.3164</v>
      </c>
      <c r="J56" s="22">
        <f t="shared" si="2"/>
        <v>71.3164</v>
      </c>
      <c r="K56" s="6">
        <v>54</v>
      </c>
    </row>
    <row r="57" spans="1:11">
      <c r="A57" s="19">
        <v>56</v>
      </c>
      <c r="B57" s="4"/>
      <c r="C57" s="4" t="s">
        <v>267</v>
      </c>
      <c r="D57" s="4" t="s">
        <v>268</v>
      </c>
      <c r="E57" s="4" t="s">
        <v>136</v>
      </c>
      <c r="F57" s="20">
        <v>55</v>
      </c>
      <c r="G57" s="21">
        <f t="shared" si="0"/>
        <v>22</v>
      </c>
      <c r="H57" s="22">
        <v>80.99</v>
      </c>
      <c r="I57" s="22">
        <f t="shared" si="1"/>
        <v>48.594</v>
      </c>
      <c r="J57" s="22">
        <f t="shared" si="2"/>
        <v>70.594</v>
      </c>
      <c r="K57" s="6">
        <v>55</v>
      </c>
    </row>
    <row r="58" spans="1:11">
      <c r="A58" s="19">
        <v>50</v>
      </c>
      <c r="B58" s="4"/>
      <c r="C58" s="4" t="s">
        <v>269</v>
      </c>
      <c r="D58" s="4" t="s">
        <v>270</v>
      </c>
      <c r="E58" s="4" t="s">
        <v>136</v>
      </c>
      <c r="F58" s="20">
        <v>55.5</v>
      </c>
      <c r="G58" s="21">
        <f t="shared" si="0"/>
        <v>22.2</v>
      </c>
      <c r="H58" s="30">
        <v>0</v>
      </c>
      <c r="I58" s="30">
        <f t="shared" si="1"/>
        <v>0</v>
      </c>
      <c r="J58" s="22">
        <f t="shared" si="2"/>
        <v>22.2</v>
      </c>
      <c r="K58" s="6" t="s">
        <v>271</v>
      </c>
    </row>
  </sheetData>
  <sortState ref="A3:M58">
    <sortCondition ref="J3:J58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M27" sqref="M27"/>
    </sheetView>
  </sheetViews>
  <sheetFormatPr defaultColWidth="9" defaultRowHeight="12" outlineLevelRow="3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ht="12.75" spans="1:11">
      <c r="A3" s="7">
        <v>1</v>
      </c>
      <c r="B3" s="8" t="s">
        <v>620</v>
      </c>
      <c r="C3" s="8" t="s">
        <v>621</v>
      </c>
      <c r="D3" s="8" t="s">
        <v>622</v>
      </c>
      <c r="E3" s="8" t="s">
        <v>623</v>
      </c>
      <c r="F3" s="9">
        <v>78.5</v>
      </c>
      <c r="G3" s="10">
        <f>F3*0.4</f>
        <v>31.4</v>
      </c>
      <c r="H3" s="11">
        <v>78.52</v>
      </c>
      <c r="I3" s="11">
        <f>H3*0.6</f>
        <v>47.112</v>
      </c>
      <c r="J3" s="11">
        <f>G3+I3</f>
        <v>78.512</v>
      </c>
      <c r="K3" s="17">
        <v>1</v>
      </c>
    </row>
    <row r="4" spans="1:11">
      <c r="A4" s="12">
        <v>2</v>
      </c>
      <c r="B4" s="13"/>
      <c r="C4" s="13" t="s">
        <v>624</v>
      </c>
      <c r="D4" s="13" t="s">
        <v>625</v>
      </c>
      <c r="E4" s="13" t="s">
        <v>623</v>
      </c>
      <c r="F4" s="14">
        <v>67</v>
      </c>
      <c r="G4" s="15">
        <f>F4*0.4</f>
        <v>26.8</v>
      </c>
      <c r="H4" s="26">
        <v>0</v>
      </c>
      <c r="I4" s="26">
        <f>H4*0.6</f>
        <v>0</v>
      </c>
      <c r="J4" s="16">
        <f>G4+I4</f>
        <v>26.8</v>
      </c>
      <c r="K4" s="18" t="s">
        <v>271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O27" sqref="O27"/>
    </sheetView>
  </sheetViews>
  <sheetFormatPr defaultColWidth="9" defaultRowHeight="12" outlineLevelRow="7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626</v>
      </c>
      <c r="C3" s="4" t="s">
        <v>627</v>
      </c>
      <c r="D3" s="4" t="s">
        <v>628</v>
      </c>
      <c r="E3" s="4" t="s">
        <v>629</v>
      </c>
      <c r="F3" s="20">
        <v>76</v>
      </c>
      <c r="G3" s="21">
        <f t="shared" ref="G3:G8" si="0">F3*0.4</f>
        <v>30.4</v>
      </c>
      <c r="H3" s="22">
        <v>84.112</v>
      </c>
      <c r="I3" s="22">
        <f t="shared" ref="I3:I8" si="1">H3*0.6</f>
        <v>50.4672</v>
      </c>
      <c r="J3" s="22">
        <f t="shared" ref="J3:J8" si="2">G3+I3</f>
        <v>80.8672</v>
      </c>
      <c r="K3" s="6">
        <v>1</v>
      </c>
    </row>
    <row r="4" spans="1:11">
      <c r="A4" s="19">
        <v>2</v>
      </c>
      <c r="B4" s="4" t="s">
        <v>630</v>
      </c>
      <c r="C4" s="4" t="s">
        <v>631</v>
      </c>
      <c r="D4" s="4" t="s">
        <v>632</v>
      </c>
      <c r="E4" s="4" t="s">
        <v>629</v>
      </c>
      <c r="F4" s="20">
        <v>72.5</v>
      </c>
      <c r="G4" s="21">
        <f t="shared" si="0"/>
        <v>29</v>
      </c>
      <c r="H4" s="22">
        <v>86.222</v>
      </c>
      <c r="I4" s="22">
        <f t="shared" si="1"/>
        <v>51.7332</v>
      </c>
      <c r="J4" s="22">
        <f t="shared" si="2"/>
        <v>80.7332</v>
      </c>
      <c r="K4" s="6">
        <v>2</v>
      </c>
    </row>
    <row r="5" ht="12.75" spans="1:11">
      <c r="A5" s="7">
        <v>4</v>
      </c>
      <c r="B5" s="8" t="s">
        <v>633</v>
      </c>
      <c r="C5" s="8" t="s">
        <v>634</v>
      </c>
      <c r="D5" s="8" t="s">
        <v>635</v>
      </c>
      <c r="E5" s="8" t="s">
        <v>629</v>
      </c>
      <c r="F5" s="9">
        <v>70</v>
      </c>
      <c r="G5" s="10">
        <f t="shared" si="0"/>
        <v>28</v>
      </c>
      <c r="H5" s="11">
        <v>87.808</v>
      </c>
      <c r="I5" s="11">
        <f t="shared" si="1"/>
        <v>52.6848</v>
      </c>
      <c r="J5" s="11">
        <f t="shared" si="2"/>
        <v>80.6848</v>
      </c>
      <c r="K5" s="17">
        <v>3</v>
      </c>
    </row>
    <row r="6" spans="1:11">
      <c r="A6" s="12">
        <v>3</v>
      </c>
      <c r="B6" s="13"/>
      <c r="C6" s="13" t="s">
        <v>636</v>
      </c>
      <c r="D6" s="13" t="s">
        <v>637</v>
      </c>
      <c r="E6" s="13" t="s">
        <v>629</v>
      </c>
      <c r="F6" s="14">
        <v>71</v>
      </c>
      <c r="G6" s="15">
        <f t="shared" si="0"/>
        <v>28.4</v>
      </c>
      <c r="H6" s="16">
        <v>86.696</v>
      </c>
      <c r="I6" s="16">
        <f t="shared" si="1"/>
        <v>52.0176</v>
      </c>
      <c r="J6" s="16">
        <f t="shared" si="2"/>
        <v>80.4176</v>
      </c>
      <c r="K6" s="18">
        <v>4</v>
      </c>
    </row>
    <row r="7" spans="1:11">
      <c r="A7" s="19">
        <v>6</v>
      </c>
      <c r="B7" s="4"/>
      <c r="C7" s="4" t="s">
        <v>638</v>
      </c>
      <c r="D7" s="4" t="s">
        <v>639</v>
      </c>
      <c r="E7" s="4" t="s">
        <v>629</v>
      </c>
      <c r="F7" s="20">
        <v>69</v>
      </c>
      <c r="G7" s="21">
        <f t="shared" si="0"/>
        <v>27.6</v>
      </c>
      <c r="H7" s="22">
        <v>86.616</v>
      </c>
      <c r="I7" s="22">
        <f t="shared" si="1"/>
        <v>51.9696</v>
      </c>
      <c r="J7" s="22">
        <f t="shared" si="2"/>
        <v>79.5696</v>
      </c>
      <c r="K7" s="6">
        <v>5</v>
      </c>
    </row>
    <row r="8" spans="1:11">
      <c r="A8" s="19">
        <v>5</v>
      </c>
      <c r="B8" s="4"/>
      <c r="C8" s="4" t="s">
        <v>640</v>
      </c>
      <c r="D8" s="4" t="s">
        <v>641</v>
      </c>
      <c r="E8" s="4" t="s">
        <v>629</v>
      </c>
      <c r="F8" s="20">
        <v>69.5</v>
      </c>
      <c r="G8" s="21">
        <f t="shared" si="0"/>
        <v>27.8</v>
      </c>
      <c r="H8" s="22">
        <v>84.274</v>
      </c>
      <c r="I8" s="22">
        <f t="shared" si="1"/>
        <v>50.5644</v>
      </c>
      <c r="J8" s="22">
        <f t="shared" si="2"/>
        <v>78.3644</v>
      </c>
      <c r="K8" s="6">
        <v>6</v>
      </c>
    </row>
  </sheetData>
  <sortState ref="A3:N8">
    <sortCondition ref="J3:J8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N24" sqref="N24"/>
    </sheetView>
  </sheetViews>
  <sheetFormatPr defaultColWidth="9" defaultRowHeight="12" outlineLevelRow="5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642</v>
      </c>
      <c r="C3" s="4" t="s">
        <v>643</v>
      </c>
      <c r="D3" s="4" t="s">
        <v>644</v>
      </c>
      <c r="E3" s="4" t="s">
        <v>645</v>
      </c>
      <c r="F3" s="20">
        <v>79</v>
      </c>
      <c r="G3" s="21">
        <f t="shared" ref="G3:G6" si="0">F3*0.4</f>
        <v>31.6</v>
      </c>
      <c r="H3" s="22">
        <v>87.184</v>
      </c>
      <c r="I3" s="22">
        <f t="shared" ref="I3:I6" si="1">H3*0.6</f>
        <v>52.3104</v>
      </c>
      <c r="J3" s="22">
        <f t="shared" ref="J3:J6" si="2">G3+I3</f>
        <v>83.9104</v>
      </c>
      <c r="K3" s="6">
        <v>1</v>
      </c>
    </row>
    <row r="4" ht="12.75" spans="1:11">
      <c r="A4" s="7">
        <v>2</v>
      </c>
      <c r="B4" s="8" t="s">
        <v>646</v>
      </c>
      <c r="C4" s="8" t="s">
        <v>647</v>
      </c>
      <c r="D4" s="8" t="s">
        <v>648</v>
      </c>
      <c r="E4" s="8" t="s">
        <v>645</v>
      </c>
      <c r="F4" s="9">
        <v>77.5</v>
      </c>
      <c r="G4" s="10">
        <f t="shared" si="0"/>
        <v>31</v>
      </c>
      <c r="H4" s="11">
        <v>87.22</v>
      </c>
      <c r="I4" s="11">
        <f t="shared" si="1"/>
        <v>52.332</v>
      </c>
      <c r="J4" s="11">
        <f t="shared" si="2"/>
        <v>83.332</v>
      </c>
      <c r="K4" s="17">
        <v>2</v>
      </c>
    </row>
    <row r="5" spans="1:11">
      <c r="A5" s="12">
        <v>3</v>
      </c>
      <c r="B5" s="13"/>
      <c r="C5" s="13" t="s">
        <v>649</v>
      </c>
      <c r="D5" s="13" t="s">
        <v>650</v>
      </c>
      <c r="E5" s="13" t="s">
        <v>645</v>
      </c>
      <c r="F5" s="14">
        <v>66.5</v>
      </c>
      <c r="G5" s="15">
        <f t="shared" si="0"/>
        <v>26.6</v>
      </c>
      <c r="H5" s="16">
        <v>84.592</v>
      </c>
      <c r="I5" s="16">
        <f t="shared" si="1"/>
        <v>50.7552</v>
      </c>
      <c r="J5" s="16">
        <f t="shared" si="2"/>
        <v>77.3552</v>
      </c>
      <c r="K5" s="18">
        <v>3</v>
      </c>
    </row>
    <row r="6" spans="1:11">
      <c r="A6" s="19">
        <v>4</v>
      </c>
      <c r="B6" s="4"/>
      <c r="C6" s="4" t="s">
        <v>651</v>
      </c>
      <c r="D6" s="4" t="s">
        <v>652</v>
      </c>
      <c r="E6" s="4" t="s">
        <v>645</v>
      </c>
      <c r="F6" s="20">
        <v>58.5</v>
      </c>
      <c r="G6" s="21">
        <f t="shared" si="0"/>
        <v>23.4</v>
      </c>
      <c r="H6" s="30">
        <v>0</v>
      </c>
      <c r="I6" s="30">
        <f t="shared" si="1"/>
        <v>0</v>
      </c>
      <c r="J6" s="22">
        <f t="shared" si="2"/>
        <v>23.4</v>
      </c>
      <c r="K6" s="6" t="s">
        <v>271</v>
      </c>
    </row>
  </sheetData>
  <sortState ref="A3:N6">
    <sortCondition ref="J3:J6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N27" sqref="N27"/>
    </sheetView>
  </sheetViews>
  <sheetFormatPr defaultColWidth="9" defaultRowHeight="12" outlineLevelRow="5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3</v>
      </c>
      <c r="B3" s="4" t="s">
        <v>653</v>
      </c>
      <c r="C3" s="4" t="s">
        <v>654</v>
      </c>
      <c r="D3" s="4" t="s">
        <v>655</v>
      </c>
      <c r="E3" s="4" t="s">
        <v>656</v>
      </c>
      <c r="F3" s="20">
        <v>65</v>
      </c>
      <c r="G3" s="21">
        <f>F3*0.4</f>
        <v>26</v>
      </c>
      <c r="H3" s="22">
        <v>87.124</v>
      </c>
      <c r="I3" s="22">
        <f>H3*0.6</f>
        <v>52.2744</v>
      </c>
      <c r="J3" s="22">
        <f>G3+I3</f>
        <v>78.2744</v>
      </c>
      <c r="K3" s="6">
        <v>1</v>
      </c>
    </row>
    <row r="4" ht="12.75" spans="1:11">
      <c r="A4" s="7">
        <v>4</v>
      </c>
      <c r="B4" s="8" t="s">
        <v>657</v>
      </c>
      <c r="C4" s="8" t="s">
        <v>658</v>
      </c>
      <c r="D4" s="8" t="s">
        <v>659</v>
      </c>
      <c r="E4" s="8" t="s">
        <v>656</v>
      </c>
      <c r="F4" s="9">
        <v>65</v>
      </c>
      <c r="G4" s="10">
        <f>F4*0.4</f>
        <v>26</v>
      </c>
      <c r="H4" s="11">
        <v>78</v>
      </c>
      <c r="I4" s="11">
        <f>H4*0.6</f>
        <v>46.8</v>
      </c>
      <c r="J4" s="11">
        <f>G4+I4</f>
        <v>72.8</v>
      </c>
      <c r="K4" s="17">
        <v>2</v>
      </c>
    </row>
    <row r="5" spans="1:11">
      <c r="A5" s="12">
        <v>2</v>
      </c>
      <c r="B5" s="13"/>
      <c r="C5" s="13" t="s">
        <v>660</v>
      </c>
      <c r="D5" s="13" t="s">
        <v>661</v>
      </c>
      <c r="E5" s="13" t="s">
        <v>656</v>
      </c>
      <c r="F5" s="14">
        <v>66.5</v>
      </c>
      <c r="G5" s="15">
        <f>F5*0.4</f>
        <v>26.6</v>
      </c>
      <c r="H5" s="16">
        <v>71.86</v>
      </c>
      <c r="I5" s="16">
        <f>H5*0.6</f>
        <v>43.116</v>
      </c>
      <c r="J5" s="16">
        <f>G5+I5</f>
        <v>69.716</v>
      </c>
      <c r="K5" s="18">
        <v>3</v>
      </c>
    </row>
    <row r="6" spans="1:11">
      <c r="A6" s="19">
        <v>1</v>
      </c>
      <c r="B6" s="4"/>
      <c r="C6" s="4" t="s">
        <v>662</v>
      </c>
      <c r="D6" s="4" t="s">
        <v>663</v>
      </c>
      <c r="E6" s="4" t="s">
        <v>656</v>
      </c>
      <c r="F6" s="20">
        <v>70.5</v>
      </c>
      <c r="G6" s="21">
        <f>F6*0.4</f>
        <v>28.2</v>
      </c>
      <c r="H6" s="30">
        <v>0</v>
      </c>
      <c r="I6" s="30">
        <f>H6*0.6</f>
        <v>0</v>
      </c>
      <c r="J6" s="22">
        <f>G6+I6</f>
        <v>28.2</v>
      </c>
      <c r="K6" s="6" t="s">
        <v>271</v>
      </c>
    </row>
  </sheetData>
  <sortState ref="A3:N6">
    <sortCondition ref="J3:J6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O26" sqref="O26"/>
    </sheetView>
  </sheetViews>
  <sheetFormatPr defaultColWidth="9" defaultRowHeight="12" outlineLevelRow="7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" customWidth="1"/>
    <col min="7" max="7" width="10.6296296296296" style="2" customWidth="1"/>
    <col min="8" max="8" width="8.87962962962963" style="2" customWidth="1"/>
    <col min="9" max="9" width="12.1296296296296" style="2" customWidth="1"/>
    <col min="10" max="10" width="7" style="2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19">
        <v>2</v>
      </c>
      <c r="B3" s="4" t="s">
        <v>664</v>
      </c>
      <c r="C3" s="4" t="s">
        <v>665</v>
      </c>
      <c r="D3" s="4" t="s">
        <v>666</v>
      </c>
      <c r="E3" s="4" t="s">
        <v>667</v>
      </c>
      <c r="F3" s="23">
        <v>71.5</v>
      </c>
      <c r="G3" s="19">
        <f t="shared" ref="G3:G8" si="0">F3*0.4</f>
        <v>28.6</v>
      </c>
      <c r="H3" s="22">
        <v>89</v>
      </c>
      <c r="I3" s="6">
        <f t="shared" ref="I3:I8" si="1">H3*0.6</f>
        <v>53.4</v>
      </c>
      <c r="J3" s="22">
        <f t="shared" ref="J3:J8" si="2">G3+I3</f>
        <v>82</v>
      </c>
      <c r="K3" s="6">
        <v>1</v>
      </c>
    </row>
    <row r="4" spans="1:11">
      <c r="A4" s="19">
        <v>1</v>
      </c>
      <c r="B4" s="4" t="s">
        <v>668</v>
      </c>
      <c r="C4" s="4" t="s">
        <v>669</v>
      </c>
      <c r="D4" s="4" t="s">
        <v>670</v>
      </c>
      <c r="E4" s="4" t="s">
        <v>667</v>
      </c>
      <c r="F4" s="23">
        <v>76</v>
      </c>
      <c r="G4" s="19">
        <f t="shared" si="0"/>
        <v>30.4</v>
      </c>
      <c r="H4" s="22">
        <v>82.6</v>
      </c>
      <c r="I4" s="6">
        <f t="shared" si="1"/>
        <v>49.56</v>
      </c>
      <c r="J4" s="22">
        <f t="shared" si="2"/>
        <v>79.96</v>
      </c>
      <c r="K4" s="6">
        <v>2</v>
      </c>
    </row>
    <row r="5" spans="1:11">
      <c r="A5" s="19">
        <v>4</v>
      </c>
      <c r="B5" s="4" t="s">
        <v>671</v>
      </c>
      <c r="C5" s="4" t="s">
        <v>59</v>
      </c>
      <c r="D5" s="4" t="s">
        <v>672</v>
      </c>
      <c r="E5" s="4" t="s">
        <v>667</v>
      </c>
      <c r="F5" s="23">
        <v>66</v>
      </c>
      <c r="G5" s="19">
        <f t="shared" si="0"/>
        <v>26.4</v>
      </c>
      <c r="H5" s="22">
        <v>84</v>
      </c>
      <c r="I5" s="6">
        <f t="shared" si="1"/>
        <v>50.4</v>
      </c>
      <c r="J5" s="22">
        <f t="shared" si="2"/>
        <v>76.8</v>
      </c>
      <c r="K5" s="6">
        <v>3</v>
      </c>
    </row>
    <row r="6" spans="1:11">
      <c r="A6" s="19">
        <v>5</v>
      </c>
      <c r="B6" s="4" t="s">
        <v>673</v>
      </c>
      <c r="C6" s="4" t="s">
        <v>674</v>
      </c>
      <c r="D6" s="4" t="s">
        <v>675</v>
      </c>
      <c r="E6" s="4" t="s">
        <v>667</v>
      </c>
      <c r="F6" s="23">
        <v>62.5</v>
      </c>
      <c r="G6" s="19">
        <f t="shared" si="0"/>
        <v>25</v>
      </c>
      <c r="H6" s="22">
        <v>86.3</v>
      </c>
      <c r="I6" s="6">
        <f t="shared" si="1"/>
        <v>51.78</v>
      </c>
      <c r="J6" s="22">
        <f t="shared" si="2"/>
        <v>76.78</v>
      </c>
      <c r="K6" s="6">
        <v>4</v>
      </c>
    </row>
    <row r="7" ht="12.75" spans="1:11">
      <c r="A7" s="7">
        <v>3</v>
      </c>
      <c r="B7" s="8" t="s">
        <v>676</v>
      </c>
      <c r="C7" s="8" t="s">
        <v>677</v>
      </c>
      <c r="D7" s="8" t="s">
        <v>678</v>
      </c>
      <c r="E7" s="8" t="s">
        <v>667</v>
      </c>
      <c r="F7" s="24">
        <v>69.5</v>
      </c>
      <c r="G7" s="7">
        <f t="shared" si="0"/>
        <v>27.8</v>
      </c>
      <c r="H7" s="11">
        <v>78.5</v>
      </c>
      <c r="I7" s="17">
        <f t="shared" si="1"/>
        <v>47.1</v>
      </c>
      <c r="J7" s="11">
        <f t="shared" si="2"/>
        <v>74.9</v>
      </c>
      <c r="K7" s="17">
        <v>5</v>
      </c>
    </row>
    <row r="8" spans="1:11">
      <c r="A8" s="12">
        <v>6</v>
      </c>
      <c r="B8" s="13"/>
      <c r="C8" s="13" t="s">
        <v>679</v>
      </c>
      <c r="D8" s="13" t="s">
        <v>680</v>
      </c>
      <c r="E8" s="13" t="s">
        <v>667</v>
      </c>
      <c r="F8" s="25">
        <v>56</v>
      </c>
      <c r="G8" s="12">
        <f t="shared" si="0"/>
        <v>22.4</v>
      </c>
      <c r="H8" s="26">
        <v>0</v>
      </c>
      <c r="I8" s="18">
        <f t="shared" si="1"/>
        <v>0</v>
      </c>
      <c r="J8" s="16">
        <f t="shared" si="2"/>
        <v>22.4</v>
      </c>
      <c r="K8" s="18" t="s">
        <v>271</v>
      </c>
    </row>
  </sheetData>
  <sortState ref="A3:O8">
    <sortCondition ref="J3:J8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P26" sqref="P26"/>
    </sheetView>
  </sheetViews>
  <sheetFormatPr defaultColWidth="9" defaultRowHeight="12" outlineLevelRow="5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" customWidth="1"/>
    <col min="7" max="7" width="10.6296296296296" style="2" customWidth="1"/>
    <col min="8" max="8" width="8.87962962962963" style="2" customWidth="1"/>
    <col min="9" max="9" width="12.1296296296296" style="2" customWidth="1"/>
    <col min="10" max="10" width="7" style="2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19">
        <v>1</v>
      </c>
      <c r="B3" s="4" t="s">
        <v>681</v>
      </c>
      <c r="C3" s="4" t="s">
        <v>682</v>
      </c>
      <c r="D3" s="4" t="s">
        <v>683</v>
      </c>
      <c r="E3" s="4" t="s">
        <v>684</v>
      </c>
      <c r="F3" s="20">
        <v>67</v>
      </c>
      <c r="G3" s="21">
        <f>F3*0.4</f>
        <v>26.8</v>
      </c>
      <c r="H3" s="22">
        <v>83.908</v>
      </c>
      <c r="I3" s="22">
        <f>H3*0.6</f>
        <v>50.3448</v>
      </c>
      <c r="J3" s="22">
        <f>G3+I3</f>
        <v>77.1448</v>
      </c>
      <c r="K3" s="6">
        <v>1</v>
      </c>
    </row>
    <row r="4" ht="12.75" spans="1:11">
      <c r="A4" s="7">
        <v>4</v>
      </c>
      <c r="B4" s="8" t="s">
        <v>685</v>
      </c>
      <c r="C4" s="8" t="s">
        <v>686</v>
      </c>
      <c r="D4" s="8" t="s">
        <v>687</v>
      </c>
      <c r="E4" s="8" t="s">
        <v>684</v>
      </c>
      <c r="F4" s="9">
        <v>60</v>
      </c>
      <c r="G4" s="10">
        <f>F4*0.4</f>
        <v>24</v>
      </c>
      <c r="H4" s="11">
        <v>86.638</v>
      </c>
      <c r="I4" s="11">
        <f>H4*0.6</f>
        <v>51.9828</v>
      </c>
      <c r="J4" s="11">
        <f>G4+I4</f>
        <v>75.9828</v>
      </c>
      <c r="K4" s="17">
        <v>2</v>
      </c>
    </row>
    <row r="5" spans="1:11">
      <c r="A5" s="12">
        <v>3</v>
      </c>
      <c r="B5" s="13"/>
      <c r="C5" s="13" t="s">
        <v>688</v>
      </c>
      <c r="D5" s="13" t="s">
        <v>689</v>
      </c>
      <c r="E5" s="13" t="s">
        <v>684</v>
      </c>
      <c r="F5" s="14">
        <v>60.5</v>
      </c>
      <c r="G5" s="15">
        <f>F5*0.4</f>
        <v>24.2</v>
      </c>
      <c r="H5" s="16">
        <v>84.556</v>
      </c>
      <c r="I5" s="16">
        <f>H5*0.6</f>
        <v>50.7336</v>
      </c>
      <c r="J5" s="16">
        <f>G5+I5</f>
        <v>74.9336</v>
      </c>
      <c r="K5" s="18">
        <v>3</v>
      </c>
    </row>
    <row r="6" spans="1:11">
      <c r="A6" s="19">
        <v>2</v>
      </c>
      <c r="B6" s="4"/>
      <c r="C6" s="4" t="s">
        <v>690</v>
      </c>
      <c r="D6" s="4" t="s">
        <v>691</v>
      </c>
      <c r="E6" s="4" t="s">
        <v>684</v>
      </c>
      <c r="F6" s="20">
        <v>62.5</v>
      </c>
      <c r="G6" s="21">
        <f>F6*0.4</f>
        <v>25</v>
      </c>
      <c r="H6" s="22">
        <v>80.432</v>
      </c>
      <c r="I6" s="22">
        <f>H6*0.6</f>
        <v>48.2592</v>
      </c>
      <c r="J6" s="22">
        <f>G6+I6</f>
        <v>73.2592</v>
      </c>
      <c r="K6" s="6">
        <v>4</v>
      </c>
    </row>
  </sheetData>
  <sortState ref="A3:N6">
    <sortCondition ref="J3:J6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N13" sqref="N13"/>
    </sheetView>
  </sheetViews>
  <sheetFormatPr defaultColWidth="9" defaultRowHeight="12" outlineLevelRow="3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" customWidth="1"/>
    <col min="7" max="7" width="10.6296296296296" style="2" customWidth="1"/>
    <col min="8" max="8" width="8.87962962962963" style="2" customWidth="1"/>
    <col min="9" max="9" width="12.1296296296296" style="2" customWidth="1"/>
    <col min="10" max="10" width="7" style="2" customWidth="1"/>
    <col min="11" max="11" width="7.37962962962963" style="2" customWidth="1"/>
    <col min="12" max="12" width="9.55555555555556" style="2" customWidth="1"/>
    <col min="13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2.75" spans="1:11">
      <c r="A3" s="7">
        <v>1</v>
      </c>
      <c r="B3" s="8" t="s">
        <v>692</v>
      </c>
      <c r="C3" s="8" t="s">
        <v>693</v>
      </c>
      <c r="D3" s="8" t="s">
        <v>694</v>
      </c>
      <c r="E3" s="8" t="s">
        <v>695</v>
      </c>
      <c r="F3" s="9">
        <v>72</v>
      </c>
      <c r="G3" s="10">
        <f>F3*0.4</f>
        <v>28.8</v>
      </c>
      <c r="H3" s="11">
        <v>84.892</v>
      </c>
      <c r="I3" s="11">
        <f>H3*0.6</f>
        <v>50.9352</v>
      </c>
      <c r="J3" s="11">
        <f>G3+I3</f>
        <v>79.7352</v>
      </c>
      <c r="K3" s="17">
        <v>1</v>
      </c>
    </row>
    <row r="4" spans="1:11">
      <c r="A4" s="12">
        <v>2</v>
      </c>
      <c r="B4" s="13"/>
      <c r="C4" s="13" t="s">
        <v>696</v>
      </c>
      <c r="D4" s="13" t="s">
        <v>697</v>
      </c>
      <c r="E4" s="13" t="s">
        <v>695</v>
      </c>
      <c r="F4" s="14">
        <v>64.5</v>
      </c>
      <c r="G4" s="15">
        <f>F4*0.4</f>
        <v>25.8</v>
      </c>
      <c r="H4" s="16">
        <v>86.86</v>
      </c>
      <c r="I4" s="16">
        <f>H4*0.6</f>
        <v>52.116</v>
      </c>
      <c r="J4" s="16">
        <f>G4+I4</f>
        <v>77.916</v>
      </c>
      <c r="K4" s="18">
        <v>2</v>
      </c>
    </row>
  </sheetData>
  <sortState ref="A3:O4">
    <sortCondition ref="J3:J4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N28" sqref="N28"/>
    </sheetView>
  </sheetViews>
  <sheetFormatPr defaultColWidth="9" defaultRowHeight="12"/>
  <cols>
    <col min="1" max="1" width="4.75" style="2" customWidth="1"/>
    <col min="2" max="2" width="8.62962962962963" style="2"/>
    <col min="3" max="3" width="21" style="2" customWidth="1"/>
    <col min="4" max="4" width="12.8796296296296" style="2" customWidth="1"/>
    <col min="5" max="5" width="12.5555555555556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272</v>
      </c>
      <c r="C3" s="4" t="s">
        <v>273</v>
      </c>
      <c r="D3" s="4" t="s">
        <v>274</v>
      </c>
      <c r="E3" s="4" t="s">
        <v>275</v>
      </c>
      <c r="F3" s="20">
        <v>84</v>
      </c>
      <c r="G3" s="21">
        <f t="shared" ref="G3:G26" si="0">F3*0.4</f>
        <v>33.6</v>
      </c>
      <c r="H3" s="22">
        <v>85.3</v>
      </c>
      <c r="I3" s="22">
        <f t="shared" ref="I3:I26" si="1">H3*0.6</f>
        <v>51.18</v>
      </c>
      <c r="J3" s="22">
        <f t="shared" ref="J3:J26" si="2">G3+I3</f>
        <v>84.78</v>
      </c>
      <c r="K3" s="6">
        <v>1</v>
      </c>
    </row>
    <row r="4" spans="1:11">
      <c r="A4" s="19">
        <v>2</v>
      </c>
      <c r="B4" s="4" t="s">
        <v>276</v>
      </c>
      <c r="C4" s="4" t="s">
        <v>13</v>
      </c>
      <c r="D4" s="4" t="s">
        <v>277</v>
      </c>
      <c r="E4" s="4" t="s">
        <v>275</v>
      </c>
      <c r="F4" s="20">
        <v>80</v>
      </c>
      <c r="G4" s="21">
        <f t="shared" si="0"/>
        <v>32</v>
      </c>
      <c r="H4" s="22">
        <v>87.9</v>
      </c>
      <c r="I4" s="22">
        <f t="shared" si="1"/>
        <v>52.74</v>
      </c>
      <c r="J4" s="22">
        <f t="shared" si="2"/>
        <v>84.74</v>
      </c>
      <c r="K4" s="6">
        <v>2</v>
      </c>
    </row>
    <row r="5" spans="1:11">
      <c r="A5" s="19">
        <v>3</v>
      </c>
      <c r="B5" s="4" t="s">
        <v>278</v>
      </c>
      <c r="C5" s="4" t="s">
        <v>279</v>
      </c>
      <c r="D5" s="4" t="s">
        <v>280</v>
      </c>
      <c r="E5" s="4" t="s">
        <v>275</v>
      </c>
      <c r="F5" s="20">
        <v>79</v>
      </c>
      <c r="G5" s="21">
        <f t="shared" si="0"/>
        <v>31.6</v>
      </c>
      <c r="H5" s="22">
        <v>86.4</v>
      </c>
      <c r="I5" s="22">
        <f t="shared" si="1"/>
        <v>51.84</v>
      </c>
      <c r="J5" s="22">
        <f t="shared" si="2"/>
        <v>83.44</v>
      </c>
      <c r="K5" s="6">
        <v>3</v>
      </c>
    </row>
    <row r="6" spans="1:11">
      <c r="A6" s="19">
        <v>15</v>
      </c>
      <c r="B6" s="4" t="s">
        <v>281</v>
      </c>
      <c r="C6" s="4" t="s">
        <v>282</v>
      </c>
      <c r="D6" s="4" t="s">
        <v>283</v>
      </c>
      <c r="E6" s="4" t="s">
        <v>275</v>
      </c>
      <c r="F6" s="20">
        <v>71.5</v>
      </c>
      <c r="G6" s="21">
        <f t="shared" si="0"/>
        <v>28.6</v>
      </c>
      <c r="H6" s="22">
        <v>87.7</v>
      </c>
      <c r="I6" s="22">
        <f t="shared" si="1"/>
        <v>52.62</v>
      </c>
      <c r="J6" s="22">
        <f t="shared" si="2"/>
        <v>81.22</v>
      </c>
      <c r="K6" s="6">
        <v>4</v>
      </c>
    </row>
    <row r="7" spans="1:11">
      <c r="A7" s="19">
        <v>8</v>
      </c>
      <c r="B7" s="4" t="s">
        <v>284</v>
      </c>
      <c r="C7" s="4" t="s">
        <v>285</v>
      </c>
      <c r="D7" s="4" t="s">
        <v>286</v>
      </c>
      <c r="E7" s="4" t="s">
        <v>275</v>
      </c>
      <c r="F7" s="20">
        <v>75</v>
      </c>
      <c r="G7" s="21">
        <f t="shared" si="0"/>
        <v>30</v>
      </c>
      <c r="H7" s="22">
        <v>85.2</v>
      </c>
      <c r="I7" s="22">
        <f t="shared" si="1"/>
        <v>51.12</v>
      </c>
      <c r="J7" s="22">
        <f t="shared" si="2"/>
        <v>81.12</v>
      </c>
      <c r="K7" s="6">
        <v>5</v>
      </c>
    </row>
    <row r="8" spans="1:11">
      <c r="A8" s="19">
        <v>5</v>
      </c>
      <c r="B8" s="4" t="s">
        <v>287</v>
      </c>
      <c r="C8" s="4" t="s">
        <v>288</v>
      </c>
      <c r="D8" s="4" t="s">
        <v>289</v>
      </c>
      <c r="E8" s="4" t="s">
        <v>275</v>
      </c>
      <c r="F8" s="20">
        <v>77.5</v>
      </c>
      <c r="G8" s="21">
        <f t="shared" si="0"/>
        <v>31</v>
      </c>
      <c r="H8" s="22">
        <v>83.3</v>
      </c>
      <c r="I8" s="22">
        <f t="shared" si="1"/>
        <v>49.98</v>
      </c>
      <c r="J8" s="22">
        <f t="shared" si="2"/>
        <v>80.98</v>
      </c>
      <c r="K8" s="6">
        <v>6</v>
      </c>
    </row>
    <row r="9" spans="1:11">
      <c r="A9" s="19">
        <v>21</v>
      </c>
      <c r="B9" s="4" t="s">
        <v>290</v>
      </c>
      <c r="C9" s="4" t="s">
        <v>291</v>
      </c>
      <c r="D9" s="4" t="s">
        <v>292</v>
      </c>
      <c r="E9" s="4" t="s">
        <v>275</v>
      </c>
      <c r="F9" s="20">
        <v>70</v>
      </c>
      <c r="G9" s="21">
        <f t="shared" si="0"/>
        <v>28</v>
      </c>
      <c r="H9" s="22">
        <v>88</v>
      </c>
      <c r="I9" s="22">
        <f t="shared" si="1"/>
        <v>52.8</v>
      </c>
      <c r="J9" s="22">
        <f t="shared" si="2"/>
        <v>80.8</v>
      </c>
      <c r="K9" s="6">
        <v>7</v>
      </c>
    </row>
    <row r="10" spans="1:11">
      <c r="A10" s="19">
        <v>6</v>
      </c>
      <c r="B10" s="4" t="s">
        <v>293</v>
      </c>
      <c r="C10" s="4" t="s">
        <v>294</v>
      </c>
      <c r="D10" s="4" t="s">
        <v>295</v>
      </c>
      <c r="E10" s="4" t="s">
        <v>275</v>
      </c>
      <c r="F10" s="20">
        <v>77</v>
      </c>
      <c r="G10" s="21">
        <f t="shared" si="0"/>
        <v>30.8</v>
      </c>
      <c r="H10" s="22">
        <v>83.3</v>
      </c>
      <c r="I10" s="22">
        <f t="shared" si="1"/>
        <v>49.98</v>
      </c>
      <c r="J10" s="22">
        <f t="shared" si="2"/>
        <v>80.78</v>
      </c>
      <c r="K10" s="6">
        <v>8</v>
      </c>
    </row>
    <row r="11" spans="1:11">
      <c r="A11" s="19">
        <v>18</v>
      </c>
      <c r="B11" s="4" t="s">
        <v>296</v>
      </c>
      <c r="C11" s="4" t="s">
        <v>297</v>
      </c>
      <c r="D11" s="4" t="s">
        <v>298</v>
      </c>
      <c r="E11" s="4" t="s">
        <v>275</v>
      </c>
      <c r="F11" s="20">
        <v>70.5</v>
      </c>
      <c r="G11" s="21">
        <f t="shared" si="0"/>
        <v>28.2</v>
      </c>
      <c r="H11" s="22">
        <v>86.6</v>
      </c>
      <c r="I11" s="22">
        <f t="shared" si="1"/>
        <v>51.96</v>
      </c>
      <c r="J11" s="22">
        <f t="shared" si="2"/>
        <v>80.16</v>
      </c>
      <c r="K11" s="6">
        <v>9</v>
      </c>
    </row>
    <row r="12" spans="1:11">
      <c r="A12" s="19">
        <v>12</v>
      </c>
      <c r="B12" s="4" t="s">
        <v>299</v>
      </c>
      <c r="C12" s="4" t="s">
        <v>300</v>
      </c>
      <c r="D12" s="4" t="s">
        <v>301</v>
      </c>
      <c r="E12" s="4" t="s">
        <v>275</v>
      </c>
      <c r="F12" s="20">
        <v>73.5</v>
      </c>
      <c r="G12" s="21">
        <f t="shared" si="0"/>
        <v>29.4</v>
      </c>
      <c r="H12" s="22">
        <v>84.6</v>
      </c>
      <c r="I12" s="22">
        <f t="shared" si="1"/>
        <v>50.76</v>
      </c>
      <c r="J12" s="22">
        <f t="shared" si="2"/>
        <v>80.16</v>
      </c>
      <c r="K12" s="6">
        <v>10</v>
      </c>
    </row>
    <row r="13" spans="1:11">
      <c r="A13" s="19">
        <v>10</v>
      </c>
      <c r="B13" s="4" t="s">
        <v>302</v>
      </c>
      <c r="C13" s="4" t="s">
        <v>303</v>
      </c>
      <c r="D13" s="4" t="s">
        <v>304</v>
      </c>
      <c r="E13" s="4" t="s">
        <v>275</v>
      </c>
      <c r="F13" s="20">
        <v>74</v>
      </c>
      <c r="G13" s="21">
        <f t="shared" si="0"/>
        <v>29.6</v>
      </c>
      <c r="H13" s="22">
        <v>84</v>
      </c>
      <c r="I13" s="22">
        <f t="shared" si="1"/>
        <v>50.4</v>
      </c>
      <c r="J13" s="22">
        <f t="shared" si="2"/>
        <v>80</v>
      </c>
      <c r="K13" s="6">
        <v>11</v>
      </c>
    </row>
    <row r="14" ht="12.75" spans="1:11">
      <c r="A14" s="7">
        <v>4</v>
      </c>
      <c r="B14" s="8" t="s">
        <v>305</v>
      </c>
      <c r="C14" s="8" t="s">
        <v>306</v>
      </c>
      <c r="D14" s="8" t="s">
        <v>307</v>
      </c>
      <c r="E14" s="8" t="s">
        <v>275</v>
      </c>
      <c r="F14" s="9">
        <v>77.5</v>
      </c>
      <c r="G14" s="10">
        <f t="shared" si="0"/>
        <v>31</v>
      </c>
      <c r="H14" s="11">
        <v>81.6</v>
      </c>
      <c r="I14" s="11">
        <f t="shared" si="1"/>
        <v>48.96</v>
      </c>
      <c r="J14" s="11">
        <f t="shared" si="2"/>
        <v>79.96</v>
      </c>
      <c r="K14" s="17">
        <v>12</v>
      </c>
    </row>
    <row r="15" spans="1:11">
      <c r="A15" s="12">
        <v>22</v>
      </c>
      <c r="B15" s="13"/>
      <c r="C15" s="13" t="s">
        <v>308</v>
      </c>
      <c r="D15" s="13" t="s">
        <v>309</v>
      </c>
      <c r="E15" s="13" t="s">
        <v>275</v>
      </c>
      <c r="F15" s="14">
        <v>69.5</v>
      </c>
      <c r="G15" s="15">
        <f t="shared" si="0"/>
        <v>27.8</v>
      </c>
      <c r="H15" s="16">
        <v>86</v>
      </c>
      <c r="I15" s="16">
        <f t="shared" si="1"/>
        <v>51.6</v>
      </c>
      <c r="J15" s="16">
        <f t="shared" si="2"/>
        <v>79.4</v>
      </c>
      <c r="K15" s="18">
        <v>13</v>
      </c>
    </row>
    <row r="16" spans="1:11">
      <c r="A16" s="19">
        <v>9</v>
      </c>
      <c r="B16" s="4"/>
      <c r="C16" s="4" t="s">
        <v>310</v>
      </c>
      <c r="D16" s="4" t="s">
        <v>311</v>
      </c>
      <c r="E16" s="4" t="s">
        <v>275</v>
      </c>
      <c r="F16" s="20">
        <v>75</v>
      </c>
      <c r="G16" s="21">
        <f t="shared" si="0"/>
        <v>30</v>
      </c>
      <c r="H16" s="22">
        <v>82.3</v>
      </c>
      <c r="I16" s="22">
        <f t="shared" si="1"/>
        <v>49.38</v>
      </c>
      <c r="J16" s="22">
        <f t="shared" si="2"/>
        <v>79.38</v>
      </c>
      <c r="K16" s="6">
        <v>14</v>
      </c>
    </row>
    <row r="17" spans="1:11">
      <c r="A17" s="19">
        <v>11</v>
      </c>
      <c r="B17" s="4"/>
      <c r="C17" s="4" t="s">
        <v>312</v>
      </c>
      <c r="D17" s="4" t="s">
        <v>313</v>
      </c>
      <c r="E17" s="4" t="s">
        <v>275</v>
      </c>
      <c r="F17" s="20">
        <v>73.5</v>
      </c>
      <c r="G17" s="21">
        <f t="shared" si="0"/>
        <v>29.4</v>
      </c>
      <c r="H17" s="22">
        <v>83.2</v>
      </c>
      <c r="I17" s="22">
        <f t="shared" si="1"/>
        <v>49.92</v>
      </c>
      <c r="J17" s="22">
        <f t="shared" si="2"/>
        <v>79.32</v>
      </c>
      <c r="K17" s="6">
        <v>15</v>
      </c>
    </row>
    <row r="18" spans="1:11">
      <c r="A18" s="19">
        <v>7</v>
      </c>
      <c r="B18" s="4"/>
      <c r="C18" s="4" t="s">
        <v>314</v>
      </c>
      <c r="D18" s="4" t="s">
        <v>315</v>
      </c>
      <c r="E18" s="4" t="s">
        <v>275</v>
      </c>
      <c r="F18" s="20">
        <v>75.5</v>
      </c>
      <c r="G18" s="21">
        <f t="shared" si="0"/>
        <v>30.2</v>
      </c>
      <c r="H18" s="22">
        <v>81.5</v>
      </c>
      <c r="I18" s="22">
        <f t="shared" si="1"/>
        <v>48.9</v>
      </c>
      <c r="J18" s="22">
        <f t="shared" si="2"/>
        <v>79.1</v>
      </c>
      <c r="K18" s="6">
        <v>16</v>
      </c>
    </row>
    <row r="19" spans="1:11">
      <c r="A19" s="19">
        <v>19</v>
      </c>
      <c r="B19" s="4"/>
      <c r="C19" s="4" t="s">
        <v>316</v>
      </c>
      <c r="D19" s="4" t="s">
        <v>317</v>
      </c>
      <c r="E19" s="4" t="s">
        <v>275</v>
      </c>
      <c r="F19" s="20">
        <v>70.5</v>
      </c>
      <c r="G19" s="21">
        <f t="shared" si="0"/>
        <v>28.2</v>
      </c>
      <c r="H19" s="22">
        <v>84.4</v>
      </c>
      <c r="I19" s="22">
        <f t="shared" si="1"/>
        <v>50.64</v>
      </c>
      <c r="J19" s="22">
        <f t="shared" si="2"/>
        <v>78.84</v>
      </c>
      <c r="K19" s="6">
        <v>17</v>
      </c>
    </row>
    <row r="20" spans="1:11">
      <c r="A20" s="19">
        <v>24</v>
      </c>
      <c r="B20" s="4"/>
      <c r="C20" s="4" t="s">
        <v>318</v>
      </c>
      <c r="D20" s="4" t="s">
        <v>319</v>
      </c>
      <c r="E20" s="4" t="s">
        <v>275</v>
      </c>
      <c r="F20" s="20">
        <v>69</v>
      </c>
      <c r="G20" s="21">
        <f t="shared" si="0"/>
        <v>27.6</v>
      </c>
      <c r="H20" s="22">
        <v>84.8</v>
      </c>
      <c r="I20" s="22">
        <f t="shared" si="1"/>
        <v>50.88</v>
      </c>
      <c r="J20" s="22">
        <f t="shared" si="2"/>
        <v>78.48</v>
      </c>
      <c r="K20" s="6">
        <v>18</v>
      </c>
    </row>
    <row r="21" spans="1:11">
      <c r="A21" s="19">
        <v>17</v>
      </c>
      <c r="B21" s="4"/>
      <c r="C21" s="4" t="s">
        <v>320</v>
      </c>
      <c r="D21" s="4" t="s">
        <v>321</v>
      </c>
      <c r="E21" s="4" t="s">
        <v>275</v>
      </c>
      <c r="F21" s="20">
        <v>71</v>
      </c>
      <c r="G21" s="21">
        <f t="shared" si="0"/>
        <v>28.4</v>
      </c>
      <c r="H21" s="22">
        <v>82.7</v>
      </c>
      <c r="I21" s="22">
        <f t="shared" si="1"/>
        <v>49.62</v>
      </c>
      <c r="J21" s="22">
        <f t="shared" si="2"/>
        <v>78.02</v>
      </c>
      <c r="K21" s="6">
        <v>19</v>
      </c>
    </row>
    <row r="22" spans="1:11">
      <c r="A22" s="19">
        <v>23</v>
      </c>
      <c r="B22" s="4"/>
      <c r="C22" s="4" t="s">
        <v>322</v>
      </c>
      <c r="D22" s="4" t="s">
        <v>323</v>
      </c>
      <c r="E22" s="4" t="s">
        <v>275</v>
      </c>
      <c r="F22" s="20">
        <v>69</v>
      </c>
      <c r="G22" s="21">
        <f t="shared" si="0"/>
        <v>27.6</v>
      </c>
      <c r="H22" s="22">
        <v>82</v>
      </c>
      <c r="I22" s="22">
        <f t="shared" si="1"/>
        <v>49.2</v>
      </c>
      <c r="J22" s="22">
        <f t="shared" si="2"/>
        <v>76.8</v>
      </c>
      <c r="K22" s="6">
        <v>20</v>
      </c>
    </row>
    <row r="23" spans="1:11">
      <c r="A23" s="19">
        <v>20</v>
      </c>
      <c r="B23" s="4"/>
      <c r="C23" s="4" t="s">
        <v>324</v>
      </c>
      <c r="D23" s="4" t="s">
        <v>325</v>
      </c>
      <c r="E23" s="4" t="s">
        <v>275</v>
      </c>
      <c r="F23" s="20">
        <v>70.5</v>
      </c>
      <c r="G23" s="21">
        <f t="shared" si="0"/>
        <v>28.2</v>
      </c>
      <c r="H23" s="22">
        <v>79.5</v>
      </c>
      <c r="I23" s="22">
        <f t="shared" si="1"/>
        <v>47.7</v>
      </c>
      <c r="J23" s="22">
        <f t="shared" si="2"/>
        <v>75.9</v>
      </c>
      <c r="K23" s="6">
        <v>21</v>
      </c>
    </row>
    <row r="24" spans="1:11">
      <c r="A24" s="19">
        <v>13</v>
      </c>
      <c r="B24" s="4"/>
      <c r="C24" s="4" t="s">
        <v>326</v>
      </c>
      <c r="D24" s="4" t="s">
        <v>327</v>
      </c>
      <c r="E24" s="4" t="s">
        <v>275</v>
      </c>
      <c r="F24" s="20">
        <v>73</v>
      </c>
      <c r="G24" s="21">
        <f t="shared" si="0"/>
        <v>29.2</v>
      </c>
      <c r="H24" s="22">
        <v>77.8</v>
      </c>
      <c r="I24" s="22">
        <f t="shared" si="1"/>
        <v>46.68</v>
      </c>
      <c r="J24" s="22">
        <f t="shared" si="2"/>
        <v>75.88</v>
      </c>
      <c r="K24" s="6">
        <v>22</v>
      </c>
    </row>
    <row r="25" spans="1:11">
      <c r="A25" s="19">
        <v>16</v>
      </c>
      <c r="B25" s="4"/>
      <c r="C25" s="4" t="s">
        <v>328</v>
      </c>
      <c r="D25" s="4" t="s">
        <v>329</v>
      </c>
      <c r="E25" s="4" t="s">
        <v>275</v>
      </c>
      <c r="F25" s="20">
        <v>71</v>
      </c>
      <c r="G25" s="21">
        <f t="shared" si="0"/>
        <v>28.4</v>
      </c>
      <c r="H25" s="22">
        <v>78.5</v>
      </c>
      <c r="I25" s="22">
        <f t="shared" si="1"/>
        <v>47.1</v>
      </c>
      <c r="J25" s="22">
        <f t="shared" si="2"/>
        <v>75.5</v>
      </c>
      <c r="K25" s="6">
        <v>23</v>
      </c>
    </row>
    <row r="26" spans="1:11">
      <c r="A26" s="19">
        <v>14</v>
      </c>
      <c r="B26" s="4"/>
      <c r="C26" s="4" t="s">
        <v>330</v>
      </c>
      <c r="D26" s="4" t="s">
        <v>331</v>
      </c>
      <c r="E26" s="4" t="s">
        <v>275</v>
      </c>
      <c r="F26" s="20">
        <v>72</v>
      </c>
      <c r="G26" s="21">
        <f t="shared" si="0"/>
        <v>28.8</v>
      </c>
      <c r="H26" s="22">
        <v>76.7</v>
      </c>
      <c r="I26" s="22">
        <f t="shared" si="1"/>
        <v>46.02</v>
      </c>
      <c r="J26" s="22">
        <f t="shared" si="2"/>
        <v>74.82</v>
      </c>
      <c r="K26" s="6">
        <v>24</v>
      </c>
    </row>
  </sheetData>
  <sortState ref="A3:M26">
    <sortCondition ref="J3:J26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M26" sqref="M26"/>
    </sheetView>
  </sheetViews>
  <sheetFormatPr defaultColWidth="9" defaultRowHeight="12" outlineLevelRow="6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1</v>
      </c>
      <c r="B3" s="4" t="s">
        <v>332</v>
      </c>
      <c r="C3" s="4" t="s">
        <v>333</v>
      </c>
      <c r="D3" s="4" t="s">
        <v>334</v>
      </c>
      <c r="E3" s="4" t="s">
        <v>335</v>
      </c>
      <c r="F3" s="20">
        <v>78.5</v>
      </c>
      <c r="G3" s="21">
        <f>F3*0.4</f>
        <v>31.4</v>
      </c>
      <c r="H3" s="22">
        <v>84.48</v>
      </c>
      <c r="I3" s="22">
        <f>H3*0.6</f>
        <v>50.688</v>
      </c>
      <c r="J3" s="22">
        <f>G3+I3</f>
        <v>82.088</v>
      </c>
      <c r="K3" s="6">
        <v>1</v>
      </c>
    </row>
    <row r="4" spans="1:11">
      <c r="A4" s="19">
        <v>2</v>
      </c>
      <c r="B4" s="4" t="s">
        <v>336</v>
      </c>
      <c r="C4" s="4" t="s">
        <v>337</v>
      </c>
      <c r="D4" s="4" t="s">
        <v>338</v>
      </c>
      <c r="E4" s="4" t="s">
        <v>335</v>
      </c>
      <c r="F4" s="20">
        <v>70</v>
      </c>
      <c r="G4" s="21">
        <f>F4*0.4</f>
        <v>28</v>
      </c>
      <c r="H4" s="22">
        <v>88.9</v>
      </c>
      <c r="I4" s="22">
        <f>H4*0.6</f>
        <v>53.34</v>
      </c>
      <c r="J4" s="22">
        <f>G4+I4</f>
        <v>81.34</v>
      </c>
      <c r="K4" s="6">
        <v>2</v>
      </c>
    </row>
    <row r="5" spans="1:11">
      <c r="A5" s="19">
        <v>4</v>
      </c>
      <c r="B5" s="4" t="s">
        <v>339</v>
      </c>
      <c r="C5" s="4" t="s">
        <v>340</v>
      </c>
      <c r="D5" s="4" t="s">
        <v>341</v>
      </c>
      <c r="E5" s="4" t="s">
        <v>335</v>
      </c>
      <c r="F5" s="20">
        <v>58</v>
      </c>
      <c r="G5" s="21">
        <f>F5*0.4</f>
        <v>23.2</v>
      </c>
      <c r="H5" s="22">
        <v>84.84</v>
      </c>
      <c r="I5" s="22">
        <f>H5*0.6</f>
        <v>50.904</v>
      </c>
      <c r="J5" s="22">
        <f>G5+I5</f>
        <v>74.104</v>
      </c>
      <c r="K5" s="6">
        <v>3</v>
      </c>
    </row>
    <row r="6" spans="1:11">
      <c r="A6" s="19">
        <v>3</v>
      </c>
      <c r="B6" s="4" t="s">
        <v>342</v>
      </c>
      <c r="C6" s="4" t="s">
        <v>343</v>
      </c>
      <c r="D6" s="4" t="s">
        <v>344</v>
      </c>
      <c r="E6" s="4" t="s">
        <v>335</v>
      </c>
      <c r="F6" s="20">
        <v>65</v>
      </c>
      <c r="G6" s="21">
        <f>F6*0.4</f>
        <v>26</v>
      </c>
      <c r="H6" s="22">
        <v>78.14</v>
      </c>
      <c r="I6" s="22">
        <f>H6*0.6</f>
        <v>46.884</v>
      </c>
      <c r="J6" s="22">
        <f>G6+I6</f>
        <v>72.884</v>
      </c>
      <c r="K6" s="6">
        <v>4</v>
      </c>
    </row>
    <row r="7" ht="12.75" spans="1:11">
      <c r="A7" s="7">
        <v>5</v>
      </c>
      <c r="B7" s="8" t="s">
        <v>345</v>
      </c>
      <c r="C7" s="8" t="s">
        <v>346</v>
      </c>
      <c r="D7" s="8" t="s">
        <v>347</v>
      </c>
      <c r="E7" s="8" t="s">
        <v>335</v>
      </c>
      <c r="F7" s="9">
        <v>50</v>
      </c>
      <c r="G7" s="10">
        <f>F7*0.4</f>
        <v>20</v>
      </c>
      <c r="H7" s="11">
        <v>81.2</v>
      </c>
      <c r="I7" s="11">
        <f>H7*0.6</f>
        <v>48.72</v>
      </c>
      <c r="J7" s="11">
        <f>G7+I7</f>
        <v>68.72</v>
      </c>
      <c r="K7" s="17">
        <v>5</v>
      </c>
    </row>
  </sheetData>
  <sortState ref="A3:M7">
    <sortCondition ref="J3:J7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27" sqref="L27"/>
    </sheetView>
  </sheetViews>
  <sheetFormatPr defaultColWidth="9" defaultRowHeight="12"/>
  <cols>
    <col min="1" max="1" width="4.75" style="2" customWidth="1"/>
    <col min="2" max="2" width="8.62962962962963" style="2"/>
    <col min="3" max="3" width="21.6666666666667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4">
        <v>1</v>
      </c>
      <c r="B3" s="4" t="s">
        <v>348</v>
      </c>
      <c r="C3" s="4" t="s">
        <v>349</v>
      </c>
      <c r="D3" s="4" t="s">
        <v>350</v>
      </c>
      <c r="E3" s="4" t="s">
        <v>351</v>
      </c>
      <c r="F3" s="20">
        <v>82</v>
      </c>
      <c r="G3" s="21">
        <f t="shared" ref="G3:G16" si="0">F3*0.4</f>
        <v>32.8</v>
      </c>
      <c r="H3" s="22">
        <v>86.74</v>
      </c>
      <c r="I3" s="22">
        <f t="shared" ref="I3:I16" si="1">H3*0.6</f>
        <v>52.044</v>
      </c>
      <c r="J3" s="22">
        <f t="shared" ref="J3:J16" si="2">G3+I3</f>
        <v>84.844</v>
      </c>
      <c r="K3" s="6">
        <v>1</v>
      </c>
    </row>
    <row r="4" spans="1:11">
      <c r="A4" s="4">
        <v>4</v>
      </c>
      <c r="B4" s="4" t="s">
        <v>352</v>
      </c>
      <c r="C4" s="4" t="s">
        <v>353</v>
      </c>
      <c r="D4" s="4" t="s">
        <v>354</v>
      </c>
      <c r="E4" s="4" t="s">
        <v>351</v>
      </c>
      <c r="F4" s="20">
        <v>77</v>
      </c>
      <c r="G4" s="21">
        <f t="shared" si="0"/>
        <v>30.8</v>
      </c>
      <c r="H4" s="22">
        <v>88.48</v>
      </c>
      <c r="I4" s="22">
        <f t="shared" si="1"/>
        <v>53.088</v>
      </c>
      <c r="J4" s="22">
        <f t="shared" si="2"/>
        <v>83.888</v>
      </c>
      <c r="K4" s="6">
        <v>2</v>
      </c>
    </row>
    <row r="5" spans="1:11">
      <c r="A5" s="4">
        <v>2</v>
      </c>
      <c r="B5" s="4" t="s">
        <v>355</v>
      </c>
      <c r="C5" s="4" t="s">
        <v>356</v>
      </c>
      <c r="D5" s="4" t="s">
        <v>357</v>
      </c>
      <c r="E5" s="4" t="s">
        <v>351</v>
      </c>
      <c r="F5" s="20">
        <v>80</v>
      </c>
      <c r="G5" s="21">
        <f t="shared" si="0"/>
        <v>32</v>
      </c>
      <c r="H5" s="22">
        <v>86.3</v>
      </c>
      <c r="I5" s="22">
        <f t="shared" si="1"/>
        <v>51.78</v>
      </c>
      <c r="J5" s="22">
        <f t="shared" si="2"/>
        <v>83.78</v>
      </c>
      <c r="K5" s="6">
        <v>3</v>
      </c>
    </row>
    <row r="6" spans="1:11">
      <c r="A6" s="4">
        <v>3</v>
      </c>
      <c r="B6" s="4" t="s">
        <v>358</v>
      </c>
      <c r="C6" s="4" t="s">
        <v>359</v>
      </c>
      <c r="D6" s="4" t="s">
        <v>360</v>
      </c>
      <c r="E6" s="4" t="s">
        <v>351</v>
      </c>
      <c r="F6" s="20">
        <v>78</v>
      </c>
      <c r="G6" s="21">
        <f t="shared" si="0"/>
        <v>31.2</v>
      </c>
      <c r="H6" s="22">
        <v>82.58</v>
      </c>
      <c r="I6" s="22">
        <f t="shared" si="1"/>
        <v>49.548</v>
      </c>
      <c r="J6" s="22">
        <f t="shared" si="2"/>
        <v>80.748</v>
      </c>
      <c r="K6" s="6">
        <v>4</v>
      </c>
    </row>
    <row r="7" spans="1:11">
      <c r="A7" s="4">
        <v>10</v>
      </c>
      <c r="B7" s="4" t="s">
        <v>361</v>
      </c>
      <c r="C7" s="4" t="s">
        <v>362</v>
      </c>
      <c r="D7" s="4" t="s">
        <v>363</v>
      </c>
      <c r="E7" s="4" t="s">
        <v>351</v>
      </c>
      <c r="F7" s="20">
        <v>70.5</v>
      </c>
      <c r="G7" s="21">
        <f t="shared" si="0"/>
        <v>28.2</v>
      </c>
      <c r="H7" s="22">
        <v>86.96</v>
      </c>
      <c r="I7" s="22">
        <f t="shared" si="1"/>
        <v>52.176</v>
      </c>
      <c r="J7" s="22">
        <f t="shared" si="2"/>
        <v>80.376</v>
      </c>
      <c r="K7" s="6">
        <v>5</v>
      </c>
    </row>
    <row r="8" spans="1:11">
      <c r="A8" s="4">
        <v>8</v>
      </c>
      <c r="B8" s="4" t="s">
        <v>364</v>
      </c>
      <c r="C8" s="4" t="s">
        <v>365</v>
      </c>
      <c r="D8" s="4" t="s">
        <v>366</v>
      </c>
      <c r="E8" s="4" t="s">
        <v>351</v>
      </c>
      <c r="F8" s="20">
        <v>72.5</v>
      </c>
      <c r="G8" s="21">
        <f t="shared" si="0"/>
        <v>29</v>
      </c>
      <c r="H8" s="22">
        <v>84.1</v>
      </c>
      <c r="I8" s="22">
        <f t="shared" si="1"/>
        <v>50.46</v>
      </c>
      <c r="J8" s="22">
        <f t="shared" si="2"/>
        <v>79.46</v>
      </c>
      <c r="K8" s="6">
        <v>6</v>
      </c>
    </row>
    <row r="9" ht="12.75" spans="1:11">
      <c r="A9" s="8">
        <v>5</v>
      </c>
      <c r="B9" s="8" t="s">
        <v>367</v>
      </c>
      <c r="C9" s="8" t="s">
        <v>368</v>
      </c>
      <c r="D9" s="8" t="s">
        <v>369</v>
      </c>
      <c r="E9" s="8" t="s">
        <v>351</v>
      </c>
      <c r="F9" s="9">
        <v>75</v>
      </c>
      <c r="G9" s="10">
        <f t="shared" si="0"/>
        <v>30</v>
      </c>
      <c r="H9" s="11">
        <v>82.3</v>
      </c>
      <c r="I9" s="11">
        <f t="shared" si="1"/>
        <v>49.38</v>
      </c>
      <c r="J9" s="11">
        <f t="shared" si="2"/>
        <v>79.38</v>
      </c>
      <c r="K9" s="17">
        <v>7</v>
      </c>
    </row>
    <row r="10" spans="1:11">
      <c r="A10" s="13">
        <v>6</v>
      </c>
      <c r="B10" s="13"/>
      <c r="C10" s="13" t="s">
        <v>370</v>
      </c>
      <c r="D10" s="13" t="s">
        <v>371</v>
      </c>
      <c r="E10" s="13" t="s">
        <v>351</v>
      </c>
      <c r="F10" s="14">
        <v>73.5</v>
      </c>
      <c r="G10" s="15">
        <f t="shared" si="0"/>
        <v>29.4</v>
      </c>
      <c r="H10" s="16">
        <v>82.42</v>
      </c>
      <c r="I10" s="16">
        <f t="shared" si="1"/>
        <v>49.452</v>
      </c>
      <c r="J10" s="16">
        <f t="shared" si="2"/>
        <v>78.852</v>
      </c>
      <c r="K10" s="18">
        <v>8</v>
      </c>
    </row>
    <row r="11" spans="1:11">
      <c r="A11" s="4">
        <v>9</v>
      </c>
      <c r="B11" s="4"/>
      <c r="C11" s="4" t="s">
        <v>372</v>
      </c>
      <c r="D11" s="4" t="s">
        <v>373</v>
      </c>
      <c r="E11" s="4" t="s">
        <v>351</v>
      </c>
      <c r="F11" s="20">
        <v>70.5</v>
      </c>
      <c r="G11" s="21">
        <f t="shared" si="0"/>
        <v>28.2</v>
      </c>
      <c r="H11" s="22">
        <v>82.86</v>
      </c>
      <c r="I11" s="22">
        <f t="shared" si="1"/>
        <v>49.716</v>
      </c>
      <c r="J11" s="22">
        <f t="shared" si="2"/>
        <v>77.916</v>
      </c>
      <c r="K11" s="6">
        <v>9</v>
      </c>
    </row>
    <row r="12" spans="1:11">
      <c r="A12" s="4">
        <v>7</v>
      </c>
      <c r="B12" s="4"/>
      <c r="C12" s="4" t="s">
        <v>374</v>
      </c>
      <c r="D12" s="4" t="s">
        <v>375</v>
      </c>
      <c r="E12" s="4" t="s">
        <v>351</v>
      </c>
      <c r="F12" s="20">
        <v>72.5</v>
      </c>
      <c r="G12" s="21">
        <f t="shared" si="0"/>
        <v>29</v>
      </c>
      <c r="H12" s="22">
        <v>81.28</v>
      </c>
      <c r="I12" s="22">
        <f t="shared" si="1"/>
        <v>48.768</v>
      </c>
      <c r="J12" s="22">
        <f t="shared" si="2"/>
        <v>77.768</v>
      </c>
      <c r="K12" s="6">
        <v>10</v>
      </c>
    </row>
    <row r="13" spans="1:11">
      <c r="A13" s="4">
        <v>12</v>
      </c>
      <c r="B13" s="4"/>
      <c r="C13" s="4" t="s">
        <v>376</v>
      </c>
      <c r="D13" s="4" t="s">
        <v>377</v>
      </c>
      <c r="E13" s="4" t="s">
        <v>351</v>
      </c>
      <c r="F13" s="20">
        <v>63</v>
      </c>
      <c r="G13" s="21">
        <f t="shared" si="0"/>
        <v>25.2</v>
      </c>
      <c r="H13" s="22">
        <v>82.98</v>
      </c>
      <c r="I13" s="22">
        <f t="shared" si="1"/>
        <v>49.788</v>
      </c>
      <c r="J13" s="22">
        <f t="shared" si="2"/>
        <v>74.988</v>
      </c>
      <c r="K13" s="6">
        <v>11</v>
      </c>
    </row>
    <row r="14" spans="1:11">
      <c r="A14" s="4">
        <v>13</v>
      </c>
      <c r="B14" s="4"/>
      <c r="C14" s="4" t="s">
        <v>378</v>
      </c>
      <c r="D14" s="4" t="s">
        <v>379</v>
      </c>
      <c r="E14" s="4" t="s">
        <v>351</v>
      </c>
      <c r="F14" s="20">
        <v>61.5</v>
      </c>
      <c r="G14" s="21">
        <f t="shared" si="0"/>
        <v>24.6</v>
      </c>
      <c r="H14" s="22">
        <v>83.44</v>
      </c>
      <c r="I14" s="22">
        <f t="shared" si="1"/>
        <v>50.064</v>
      </c>
      <c r="J14" s="22">
        <f t="shared" si="2"/>
        <v>74.664</v>
      </c>
      <c r="K14" s="6">
        <v>12</v>
      </c>
    </row>
    <row r="15" spans="1:11">
      <c r="A15" s="4">
        <v>14</v>
      </c>
      <c r="B15" s="4"/>
      <c r="C15" s="4" t="s">
        <v>380</v>
      </c>
      <c r="D15" s="4" t="s">
        <v>381</v>
      </c>
      <c r="E15" s="4" t="s">
        <v>351</v>
      </c>
      <c r="F15" s="20">
        <v>60</v>
      </c>
      <c r="G15" s="21">
        <f t="shared" si="0"/>
        <v>24</v>
      </c>
      <c r="H15" s="22">
        <v>79.02</v>
      </c>
      <c r="I15" s="22">
        <f t="shared" si="1"/>
        <v>47.412</v>
      </c>
      <c r="J15" s="22">
        <f t="shared" si="2"/>
        <v>71.412</v>
      </c>
      <c r="K15" s="6">
        <v>13</v>
      </c>
    </row>
    <row r="16" spans="1:11">
      <c r="A16" s="4">
        <v>11</v>
      </c>
      <c r="B16" s="4"/>
      <c r="C16" s="4" t="s">
        <v>382</v>
      </c>
      <c r="D16" s="4" t="s">
        <v>383</v>
      </c>
      <c r="E16" s="4" t="s">
        <v>351</v>
      </c>
      <c r="F16" s="20">
        <v>64.5</v>
      </c>
      <c r="G16" s="21">
        <f t="shared" si="0"/>
        <v>25.8</v>
      </c>
      <c r="H16" s="30">
        <v>0</v>
      </c>
      <c r="I16" s="30">
        <f t="shared" si="1"/>
        <v>0</v>
      </c>
      <c r="J16" s="22">
        <f t="shared" si="2"/>
        <v>25.8</v>
      </c>
      <c r="K16" s="6" t="s">
        <v>271</v>
      </c>
    </row>
  </sheetData>
  <sortState ref="A3:M16">
    <sortCondition ref="J3:J16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N24" sqref="N24"/>
    </sheetView>
  </sheetViews>
  <sheetFormatPr defaultColWidth="9" defaultRowHeight="1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2</v>
      </c>
      <c r="B3" s="4" t="s">
        <v>384</v>
      </c>
      <c r="C3" s="4" t="s">
        <v>385</v>
      </c>
      <c r="D3" s="4" t="s">
        <v>386</v>
      </c>
      <c r="E3" s="4" t="s">
        <v>387</v>
      </c>
      <c r="F3" s="20">
        <v>69</v>
      </c>
      <c r="G3" s="21">
        <f t="shared" ref="G3:G17" si="0">F3*0.4</f>
        <v>27.6</v>
      </c>
      <c r="H3" s="22">
        <v>87.124</v>
      </c>
      <c r="I3" s="22">
        <f t="shared" ref="I3:I17" si="1">H3*0.6</f>
        <v>52.2744</v>
      </c>
      <c r="J3" s="22">
        <f t="shared" ref="J3:J17" si="2">G3+I3</f>
        <v>79.8744</v>
      </c>
      <c r="K3" s="6">
        <v>1</v>
      </c>
    </row>
    <row r="4" spans="1:11">
      <c r="A4" s="19">
        <v>1</v>
      </c>
      <c r="B4" s="4" t="s">
        <v>388</v>
      </c>
      <c r="C4" s="4" t="s">
        <v>389</v>
      </c>
      <c r="D4" s="4" t="s">
        <v>390</v>
      </c>
      <c r="E4" s="4" t="s">
        <v>387</v>
      </c>
      <c r="F4" s="20">
        <v>70</v>
      </c>
      <c r="G4" s="21">
        <f t="shared" si="0"/>
        <v>28</v>
      </c>
      <c r="H4" s="22">
        <v>85.832</v>
      </c>
      <c r="I4" s="22">
        <f t="shared" si="1"/>
        <v>51.4992</v>
      </c>
      <c r="J4" s="22">
        <f t="shared" si="2"/>
        <v>79.4992</v>
      </c>
      <c r="K4" s="6">
        <v>2</v>
      </c>
    </row>
    <row r="5" spans="1:11">
      <c r="A5" s="19">
        <v>3</v>
      </c>
      <c r="B5" s="4" t="s">
        <v>391</v>
      </c>
      <c r="C5" s="4" t="s">
        <v>392</v>
      </c>
      <c r="D5" s="4" t="s">
        <v>393</v>
      </c>
      <c r="E5" s="4" t="s">
        <v>387</v>
      </c>
      <c r="F5" s="20">
        <v>65</v>
      </c>
      <c r="G5" s="21">
        <f t="shared" si="0"/>
        <v>26</v>
      </c>
      <c r="H5" s="22">
        <v>87.938</v>
      </c>
      <c r="I5" s="22">
        <f t="shared" si="1"/>
        <v>52.7628</v>
      </c>
      <c r="J5" s="22">
        <f t="shared" si="2"/>
        <v>78.7628</v>
      </c>
      <c r="K5" s="6">
        <v>3</v>
      </c>
    </row>
    <row r="6" spans="1:11">
      <c r="A6" s="19">
        <v>8</v>
      </c>
      <c r="B6" s="4" t="s">
        <v>394</v>
      </c>
      <c r="C6" s="4" t="s">
        <v>395</v>
      </c>
      <c r="D6" s="4" t="s">
        <v>396</v>
      </c>
      <c r="E6" s="4" t="s">
        <v>387</v>
      </c>
      <c r="F6" s="20">
        <v>61</v>
      </c>
      <c r="G6" s="21">
        <f t="shared" si="0"/>
        <v>24.4</v>
      </c>
      <c r="H6" s="22">
        <v>88.558</v>
      </c>
      <c r="I6" s="22">
        <f t="shared" si="1"/>
        <v>53.1348</v>
      </c>
      <c r="J6" s="22">
        <f t="shared" si="2"/>
        <v>77.5348</v>
      </c>
      <c r="K6" s="6">
        <v>4</v>
      </c>
    </row>
    <row r="7" spans="1:11">
      <c r="A7" s="19">
        <v>5</v>
      </c>
      <c r="B7" s="4" t="s">
        <v>397</v>
      </c>
      <c r="C7" s="4" t="s">
        <v>398</v>
      </c>
      <c r="D7" s="4" t="s">
        <v>399</v>
      </c>
      <c r="E7" s="4" t="s">
        <v>387</v>
      </c>
      <c r="F7" s="20">
        <v>64</v>
      </c>
      <c r="G7" s="21">
        <f t="shared" si="0"/>
        <v>25.6</v>
      </c>
      <c r="H7" s="22">
        <v>85.632</v>
      </c>
      <c r="I7" s="22">
        <f t="shared" si="1"/>
        <v>51.3792</v>
      </c>
      <c r="J7" s="22">
        <f t="shared" si="2"/>
        <v>76.9792</v>
      </c>
      <c r="K7" s="6">
        <v>5</v>
      </c>
    </row>
    <row r="8" spans="1:11">
      <c r="A8" s="19">
        <v>9</v>
      </c>
      <c r="B8" s="4" t="s">
        <v>400</v>
      </c>
      <c r="C8" s="4" t="s">
        <v>401</v>
      </c>
      <c r="D8" s="4" t="s">
        <v>402</v>
      </c>
      <c r="E8" s="4" t="s">
        <v>387</v>
      </c>
      <c r="F8" s="20">
        <v>61</v>
      </c>
      <c r="G8" s="21">
        <f t="shared" si="0"/>
        <v>24.4</v>
      </c>
      <c r="H8" s="22">
        <v>87.588</v>
      </c>
      <c r="I8" s="22">
        <f t="shared" si="1"/>
        <v>52.5528</v>
      </c>
      <c r="J8" s="22">
        <f t="shared" si="2"/>
        <v>76.9528</v>
      </c>
      <c r="K8" s="6">
        <v>6</v>
      </c>
    </row>
    <row r="9" spans="1:11">
      <c r="A9" s="19">
        <v>11</v>
      </c>
      <c r="B9" s="4" t="s">
        <v>403</v>
      </c>
      <c r="C9" s="4" t="s">
        <v>404</v>
      </c>
      <c r="D9" s="4" t="s">
        <v>405</v>
      </c>
      <c r="E9" s="4" t="s">
        <v>387</v>
      </c>
      <c r="F9" s="20">
        <v>60</v>
      </c>
      <c r="G9" s="21">
        <f t="shared" si="0"/>
        <v>24</v>
      </c>
      <c r="H9" s="22">
        <v>87.776</v>
      </c>
      <c r="I9" s="22">
        <f t="shared" si="1"/>
        <v>52.6656</v>
      </c>
      <c r="J9" s="22">
        <f t="shared" si="2"/>
        <v>76.6656</v>
      </c>
      <c r="K9" s="6">
        <v>7</v>
      </c>
    </row>
    <row r="10" spans="1:11">
      <c r="A10" s="19">
        <v>10</v>
      </c>
      <c r="B10" s="4" t="s">
        <v>406</v>
      </c>
      <c r="C10" s="4" t="s">
        <v>407</v>
      </c>
      <c r="D10" s="4" t="s">
        <v>408</v>
      </c>
      <c r="E10" s="4" t="s">
        <v>387</v>
      </c>
      <c r="F10" s="20">
        <v>60.5</v>
      </c>
      <c r="G10" s="21">
        <f t="shared" si="0"/>
        <v>24.2</v>
      </c>
      <c r="H10" s="22">
        <v>87.426</v>
      </c>
      <c r="I10" s="22">
        <f t="shared" si="1"/>
        <v>52.4556</v>
      </c>
      <c r="J10" s="22">
        <f t="shared" si="2"/>
        <v>76.6556</v>
      </c>
      <c r="K10" s="6">
        <v>8</v>
      </c>
    </row>
    <row r="11" spans="1:11">
      <c r="A11" s="19">
        <v>7</v>
      </c>
      <c r="B11" s="4" t="s">
        <v>409</v>
      </c>
      <c r="C11" s="4" t="s">
        <v>410</v>
      </c>
      <c r="D11" s="4" t="s">
        <v>411</v>
      </c>
      <c r="E11" s="4" t="s">
        <v>387</v>
      </c>
      <c r="F11" s="20">
        <v>61.5</v>
      </c>
      <c r="G11" s="21">
        <f t="shared" si="0"/>
        <v>24.6</v>
      </c>
      <c r="H11" s="22">
        <v>86.636</v>
      </c>
      <c r="I11" s="22">
        <f t="shared" si="1"/>
        <v>51.9816</v>
      </c>
      <c r="J11" s="22">
        <f t="shared" si="2"/>
        <v>76.5816</v>
      </c>
      <c r="K11" s="6">
        <v>9</v>
      </c>
    </row>
    <row r="12" spans="1:11">
      <c r="A12" s="19">
        <v>6</v>
      </c>
      <c r="B12" s="4" t="s">
        <v>412</v>
      </c>
      <c r="C12" s="4" t="s">
        <v>413</v>
      </c>
      <c r="D12" s="4" t="s">
        <v>414</v>
      </c>
      <c r="E12" s="4" t="s">
        <v>387</v>
      </c>
      <c r="F12" s="20">
        <v>62.5</v>
      </c>
      <c r="G12" s="21">
        <f t="shared" si="0"/>
        <v>25</v>
      </c>
      <c r="H12" s="22">
        <v>85.956</v>
      </c>
      <c r="I12" s="22">
        <f t="shared" si="1"/>
        <v>51.5736</v>
      </c>
      <c r="J12" s="22">
        <f t="shared" si="2"/>
        <v>76.5736</v>
      </c>
      <c r="K12" s="6">
        <v>10</v>
      </c>
    </row>
    <row r="13" ht="12.75" spans="1:11">
      <c r="A13" s="7">
        <v>4</v>
      </c>
      <c r="B13" s="8" t="s">
        <v>415</v>
      </c>
      <c r="C13" s="8" t="s">
        <v>416</v>
      </c>
      <c r="D13" s="8" t="s">
        <v>417</v>
      </c>
      <c r="E13" s="8" t="s">
        <v>387</v>
      </c>
      <c r="F13" s="9">
        <v>64.5</v>
      </c>
      <c r="G13" s="10">
        <f t="shared" si="0"/>
        <v>25.8</v>
      </c>
      <c r="H13" s="11">
        <v>84.122</v>
      </c>
      <c r="I13" s="11">
        <f t="shared" si="1"/>
        <v>50.4732</v>
      </c>
      <c r="J13" s="11">
        <f t="shared" si="2"/>
        <v>76.2732</v>
      </c>
      <c r="K13" s="17">
        <v>11</v>
      </c>
    </row>
    <row r="14" spans="1:11">
      <c r="A14" s="12">
        <v>13</v>
      </c>
      <c r="B14" s="13"/>
      <c r="C14" s="13" t="s">
        <v>418</v>
      </c>
      <c r="D14" s="13" t="s">
        <v>419</v>
      </c>
      <c r="E14" s="13" t="s">
        <v>387</v>
      </c>
      <c r="F14" s="14">
        <v>52.5</v>
      </c>
      <c r="G14" s="15">
        <f t="shared" si="0"/>
        <v>21</v>
      </c>
      <c r="H14" s="16">
        <v>86.558</v>
      </c>
      <c r="I14" s="16">
        <f t="shared" si="1"/>
        <v>51.9348</v>
      </c>
      <c r="J14" s="16">
        <f t="shared" si="2"/>
        <v>72.9348</v>
      </c>
      <c r="K14" s="18">
        <v>12</v>
      </c>
    </row>
    <row r="15" spans="1:11">
      <c r="A15" s="19">
        <v>15</v>
      </c>
      <c r="B15" s="5"/>
      <c r="C15" s="4" t="s">
        <v>420</v>
      </c>
      <c r="D15" s="4" t="s">
        <v>421</v>
      </c>
      <c r="E15" s="4" t="s">
        <v>387</v>
      </c>
      <c r="F15" s="20">
        <v>50.5</v>
      </c>
      <c r="G15" s="21">
        <f t="shared" si="0"/>
        <v>20.2</v>
      </c>
      <c r="H15" s="22">
        <v>87.332</v>
      </c>
      <c r="I15" s="22">
        <f t="shared" si="1"/>
        <v>52.3992</v>
      </c>
      <c r="J15" s="22">
        <f t="shared" si="2"/>
        <v>72.5992</v>
      </c>
      <c r="K15" s="6">
        <v>13</v>
      </c>
    </row>
    <row r="16" spans="1:11">
      <c r="A16" s="19">
        <v>12</v>
      </c>
      <c r="B16" s="4"/>
      <c r="C16" s="4" t="s">
        <v>422</v>
      </c>
      <c r="D16" s="4" t="s">
        <v>423</v>
      </c>
      <c r="E16" s="4" t="s">
        <v>387</v>
      </c>
      <c r="F16" s="20">
        <v>53</v>
      </c>
      <c r="G16" s="21">
        <f t="shared" si="0"/>
        <v>21.2</v>
      </c>
      <c r="H16" s="22">
        <v>85.004</v>
      </c>
      <c r="I16" s="22">
        <f t="shared" si="1"/>
        <v>51.0024</v>
      </c>
      <c r="J16" s="22">
        <f t="shared" si="2"/>
        <v>72.2024</v>
      </c>
      <c r="K16" s="6">
        <v>14</v>
      </c>
    </row>
    <row r="17" spans="1:11">
      <c r="A17" s="19">
        <v>14</v>
      </c>
      <c r="B17" s="4"/>
      <c r="C17" s="4" t="s">
        <v>424</v>
      </c>
      <c r="D17" s="4" t="s">
        <v>425</v>
      </c>
      <c r="E17" s="4" t="s">
        <v>387</v>
      </c>
      <c r="F17" s="20">
        <v>52.5</v>
      </c>
      <c r="G17" s="21">
        <f t="shared" si="0"/>
        <v>21</v>
      </c>
      <c r="H17" s="22">
        <v>0</v>
      </c>
      <c r="I17" s="22">
        <f t="shared" si="1"/>
        <v>0</v>
      </c>
      <c r="J17" s="22">
        <f t="shared" si="2"/>
        <v>21</v>
      </c>
      <c r="K17" s="6" t="s">
        <v>426</v>
      </c>
    </row>
  </sheetData>
  <sortState ref="A3:M17">
    <sortCondition ref="J3:J17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L26" sqref="L26"/>
    </sheetView>
  </sheetViews>
  <sheetFormatPr defaultColWidth="9" defaultRowHeight="12" outlineLevelRow="5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ht="14" customHeight="1" spans="1:11">
      <c r="A3" s="19">
        <v>1</v>
      </c>
      <c r="B3" s="4" t="s">
        <v>427</v>
      </c>
      <c r="C3" s="4" t="s">
        <v>428</v>
      </c>
      <c r="D3" s="4" t="s">
        <v>429</v>
      </c>
      <c r="E3" s="4" t="s">
        <v>430</v>
      </c>
      <c r="F3" s="20">
        <v>65.5</v>
      </c>
      <c r="G3" s="21">
        <f>F3*0.4</f>
        <v>26.2</v>
      </c>
      <c r="H3" s="22">
        <v>86.96</v>
      </c>
      <c r="I3" s="22">
        <f>H3*0.6</f>
        <v>52.176</v>
      </c>
      <c r="J3" s="22">
        <f>G3+I3</f>
        <v>78.376</v>
      </c>
      <c r="K3" s="6">
        <v>1</v>
      </c>
    </row>
    <row r="4" ht="14" customHeight="1" spans="1:11">
      <c r="A4" s="7">
        <v>2</v>
      </c>
      <c r="B4" s="8" t="s">
        <v>431</v>
      </c>
      <c r="C4" s="8" t="s">
        <v>432</v>
      </c>
      <c r="D4" s="8" t="s">
        <v>433</v>
      </c>
      <c r="E4" s="8" t="s">
        <v>430</v>
      </c>
      <c r="F4" s="9">
        <v>65</v>
      </c>
      <c r="G4" s="10">
        <f>F4*0.4</f>
        <v>26</v>
      </c>
      <c r="H4" s="11">
        <v>86.74</v>
      </c>
      <c r="I4" s="11">
        <f>H4*0.6</f>
        <v>52.044</v>
      </c>
      <c r="J4" s="11">
        <f>G4+I4</f>
        <v>78.044</v>
      </c>
      <c r="K4" s="17">
        <v>2</v>
      </c>
    </row>
    <row r="5" ht="14" customHeight="1" spans="1:11">
      <c r="A5" s="12">
        <v>3</v>
      </c>
      <c r="B5" s="13"/>
      <c r="C5" s="13" t="s">
        <v>95</v>
      </c>
      <c r="D5" s="13" t="s">
        <v>434</v>
      </c>
      <c r="E5" s="13" t="s">
        <v>430</v>
      </c>
      <c r="F5" s="14">
        <v>62.5</v>
      </c>
      <c r="G5" s="15">
        <f>F5*0.4</f>
        <v>25</v>
      </c>
      <c r="H5" s="16">
        <v>86.66</v>
      </c>
      <c r="I5" s="16">
        <f>H5*0.6</f>
        <v>51.996</v>
      </c>
      <c r="J5" s="16">
        <f>G5+I5</f>
        <v>76.996</v>
      </c>
      <c r="K5" s="18">
        <v>3</v>
      </c>
    </row>
    <row r="6" ht="14" customHeight="1" spans="1:11">
      <c r="A6" s="19">
        <v>4</v>
      </c>
      <c r="B6" s="4"/>
      <c r="C6" s="4" t="s">
        <v>435</v>
      </c>
      <c r="D6" s="4" t="s">
        <v>436</v>
      </c>
      <c r="E6" s="4" t="s">
        <v>430</v>
      </c>
      <c r="F6" s="20">
        <v>62</v>
      </c>
      <c r="G6" s="21">
        <f>F6*0.4</f>
        <v>24.8</v>
      </c>
      <c r="H6" s="22">
        <v>85.54</v>
      </c>
      <c r="I6" s="22">
        <f>H6*0.6</f>
        <v>51.324</v>
      </c>
      <c r="J6" s="22">
        <f>G6+I6</f>
        <v>76.124</v>
      </c>
      <c r="K6" s="6">
        <v>4</v>
      </c>
    </row>
  </sheetData>
  <sortState ref="A3:M6">
    <sortCondition ref="J3:J6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M23" sqref="M23"/>
    </sheetView>
  </sheetViews>
  <sheetFormatPr defaultColWidth="9" defaultRowHeight="12" outlineLevelRow="3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7" customWidth="1"/>
    <col min="7" max="7" width="10.6296296296296" style="27" customWidth="1"/>
    <col min="8" max="8" width="8.87962962962963" style="27" customWidth="1"/>
    <col min="9" max="9" width="12.1296296296296" style="27" customWidth="1"/>
    <col min="10" max="10" width="7" style="27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28"/>
      <c r="G1" s="28"/>
      <c r="H1" s="28"/>
      <c r="I1" s="28"/>
      <c r="J1" s="28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9" t="s">
        <v>6</v>
      </c>
      <c r="G2" s="29" t="s">
        <v>7</v>
      </c>
      <c r="H2" s="22" t="s">
        <v>8</v>
      </c>
      <c r="I2" s="22" t="s">
        <v>9</v>
      </c>
      <c r="J2" s="22" t="s">
        <v>10</v>
      </c>
      <c r="K2" s="6" t="s">
        <v>11</v>
      </c>
    </row>
    <row r="3" spans="1:11">
      <c r="A3" s="19">
        <v>2</v>
      </c>
      <c r="B3" s="4" t="s">
        <v>437</v>
      </c>
      <c r="C3" s="4" t="s">
        <v>438</v>
      </c>
      <c r="D3" s="4" t="s">
        <v>439</v>
      </c>
      <c r="E3" s="4" t="s">
        <v>440</v>
      </c>
      <c r="F3" s="20">
        <v>55.5</v>
      </c>
      <c r="G3" s="21">
        <f>F3*0.4</f>
        <v>22.2</v>
      </c>
      <c r="H3" s="22">
        <v>86.46</v>
      </c>
      <c r="I3" s="22">
        <f>H3*0.6</f>
        <v>51.876</v>
      </c>
      <c r="J3" s="22">
        <f>G3+I3</f>
        <v>74.076</v>
      </c>
      <c r="K3" s="6">
        <v>1</v>
      </c>
    </row>
    <row r="4" ht="12.75" spans="1:11">
      <c r="A4" s="7">
        <v>1</v>
      </c>
      <c r="B4" s="8" t="s">
        <v>441</v>
      </c>
      <c r="C4" s="8" t="s">
        <v>442</v>
      </c>
      <c r="D4" s="8" t="s">
        <v>443</v>
      </c>
      <c r="E4" s="8" t="s">
        <v>440</v>
      </c>
      <c r="F4" s="9">
        <v>56.5</v>
      </c>
      <c r="G4" s="10">
        <f>F4*0.4</f>
        <v>22.6</v>
      </c>
      <c r="H4" s="11">
        <v>82.86</v>
      </c>
      <c r="I4" s="11">
        <f>H4*0.6</f>
        <v>49.716</v>
      </c>
      <c r="J4" s="11">
        <f>G4+I4</f>
        <v>72.316</v>
      </c>
      <c r="K4" s="17">
        <v>2</v>
      </c>
    </row>
  </sheetData>
  <sortState ref="A3:M4">
    <sortCondition ref="J3:J4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N25" sqref="N25"/>
    </sheetView>
  </sheetViews>
  <sheetFormatPr defaultColWidth="9" defaultRowHeight="12"/>
  <cols>
    <col min="1" max="1" width="4.75" style="2" customWidth="1"/>
    <col min="2" max="2" width="8.62962962962963" style="2"/>
    <col min="3" max="3" width="19.3796296296296" style="2" customWidth="1"/>
    <col min="4" max="4" width="12.8796296296296" style="2" customWidth="1"/>
    <col min="5" max="5" width="15" style="2" customWidth="1"/>
    <col min="6" max="6" width="7.87962962962963" style="2" customWidth="1"/>
    <col min="7" max="7" width="10.6296296296296" style="2" customWidth="1"/>
    <col min="8" max="8" width="8.87962962962963" style="2" customWidth="1"/>
    <col min="9" max="9" width="12.1296296296296" style="2" customWidth="1"/>
    <col min="10" max="10" width="7" style="2" customWidth="1"/>
    <col min="11" max="11" width="7.37962962962963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19">
        <v>1</v>
      </c>
      <c r="B3" s="4" t="s">
        <v>444</v>
      </c>
      <c r="C3" s="4" t="s">
        <v>445</v>
      </c>
      <c r="D3" s="4" t="s">
        <v>446</v>
      </c>
      <c r="E3" s="4" t="s">
        <v>447</v>
      </c>
      <c r="F3" s="20">
        <v>79</v>
      </c>
      <c r="G3" s="21">
        <f t="shared" ref="G3:G13" si="0">F3*0.4</f>
        <v>31.6</v>
      </c>
      <c r="H3" s="22">
        <v>84.66</v>
      </c>
      <c r="I3" s="22">
        <f t="shared" ref="I3:I12" si="1">H3*0.6</f>
        <v>50.796</v>
      </c>
      <c r="J3" s="22">
        <f t="shared" ref="J3:J13" si="2">G3+I3</f>
        <v>82.396</v>
      </c>
      <c r="K3" s="6">
        <v>1</v>
      </c>
    </row>
    <row r="4" spans="1:11">
      <c r="A4" s="19">
        <v>3</v>
      </c>
      <c r="B4" s="4" t="s">
        <v>448</v>
      </c>
      <c r="C4" s="4" t="s">
        <v>449</v>
      </c>
      <c r="D4" s="4" t="s">
        <v>450</v>
      </c>
      <c r="E4" s="4" t="s">
        <v>447</v>
      </c>
      <c r="F4" s="20">
        <v>71</v>
      </c>
      <c r="G4" s="21">
        <f t="shared" si="0"/>
        <v>28.4</v>
      </c>
      <c r="H4" s="22">
        <v>85.636</v>
      </c>
      <c r="I4" s="22">
        <f t="shared" si="1"/>
        <v>51.3816</v>
      </c>
      <c r="J4" s="22">
        <f t="shared" si="2"/>
        <v>79.7816</v>
      </c>
      <c r="K4" s="6">
        <v>2</v>
      </c>
    </row>
    <row r="5" spans="1:11">
      <c r="A5" s="19">
        <v>2</v>
      </c>
      <c r="B5" s="4" t="s">
        <v>451</v>
      </c>
      <c r="C5" s="4" t="s">
        <v>452</v>
      </c>
      <c r="D5" s="4" t="s">
        <v>453</v>
      </c>
      <c r="E5" s="4" t="s">
        <v>447</v>
      </c>
      <c r="F5" s="20">
        <v>75.5</v>
      </c>
      <c r="G5" s="21">
        <f t="shared" si="0"/>
        <v>30.2</v>
      </c>
      <c r="H5" s="22">
        <v>80.576</v>
      </c>
      <c r="I5" s="22">
        <f t="shared" si="1"/>
        <v>48.3456</v>
      </c>
      <c r="J5" s="22">
        <f t="shared" si="2"/>
        <v>78.5456</v>
      </c>
      <c r="K5" s="6">
        <v>3</v>
      </c>
    </row>
    <row r="6" spans="1:11">
      <c r="A6" s="19">
        <v>5</v>
      </c>
      <c r="B6" s="4" t="s">
        <v>454</v>
      </c>
      <c r="C6" s="4" t="s">
        <v>455</v>
      </c>
      <c r="D6" s="4" t="s">
        <v>456</v>
      </c>
      <c r="E6" s="4" t="s">
        <v>447</v>
      </c>
      <c r="F6" s="20">
        <v>67</v>
      </c>
      <c r="G6" s="21">
        <f t="shared" si="0"/>
        <v>26.8</v>
      </c>
      <c r="H6" s="22">
        <v>86.174</v>
      </c>
      <c r="I6" s="22">
        <f t="shared" si="1"/>
        <v>51.7044</v>
      </c>
      <c r="J6" s="22">
        <f t="shared" si="2"/>
        <v>78.5044</v>
      </c>
      <c r="K6" s="6">
        <v>4</v>
      </c>
    </row>
    <row r="7" spans="1:11">
      <c r="A7" s="19">
        <v>7</v>
      </c>
      <c r="B7" s="4" t="s">
        <v>457</v>
      </c>
      <c r="C7" s="4" t="s">
        <v>458</v>
      </c>
      <c r="D7" s="4" t="s">
        <v>459</v>
      </c>
      <c r="E7" s="4" t="s">
        <v>447</v>
      </c>
      <c r="F7" s="20">
        <v>66.5</v>
      </c>
      <c r="G7" s="21">
        <f t="shared" si="0"/>
        <v>26.6</v>
      </c>
      <c r="H7" s="22">
        <v>86.078</v>
      </c>
      <c r="I7" s="22">
        <f t="shared" si="1"/>
        <v>51.6468</v>
      </c>
      <c r="J7" s="22">
        <f t="shared" si="2"/>
        <v>78.2468</v>
      </c>
      <c r="K7" s="6">
        <v>5</v>
      </c>
    </row>
    <row r="8" spans="1:11">
      <c r="A8" s="19">
        <v>6</v>
      </c>
      <c r="B8" s="4" t="s">
        <v>460</v>
      </c>
      <c r="C8" s="4" t="s">
        <v>461</v>
      </c>
      <c r="D8" s="4" t="s">
        <v>462</v>
      </c>
      <c r="E8" s="4" t="s">
        <v>447</v>
      </c>
      <c r="F8" s="20">
        <v>66.5</v>
      </c>
      <c r="G8" s="21">
        <f t="shared" si="0"/>
        <v>26.6</v>
      </c>
      <c r="H8" s="22">
        <v>85.038</v>
      </c>
      <c r="I8" s="22">
        <f t="shared" si="1"/>
        <v>51.0228</v>
      </c>
      <c r="J8" s="22">
        <f t="shared" si="2"/>
        <v>77.6228</v>
      </c>
      <c r="K8" s="6">
        <v>6</v>
      </c>
    </row>
    <row r="9" spans="1:11">
      <c r="A9" s="19">
        <v>8</v>
      </c>
      <c r="B9" s="4" t="s">
        <v>463</v>
      </c>
      <c r="C9" s="4" t="s">
        <v>464</v>
      </c>
      <c r="D9" s="4" t="s">
        <v>465</v>
      </c>
      <c r="E9" s="4" t="s">
        <v>447</v>
      </c>
      <c r="F9" s="20">
        <v>65</v>
      </c>
      <c r="G9" s="21">
        <f t="shared" si="0"/>
        <v>26</v>
      </c>
      <c r="H9" s="22">
        <v>85.958</v>
      </c>
      <c r="I9" s="22">
        <f t="shared" si="1"/>
        <v>51.5748</v>
      </c>
      <c r="J9" s="22">
        <f t="shared" si="2"/>
        <v>77.5748</v>
      </c>
      <c r="K9" s="6">
        <v>7</v>
      </c>
    </row>
    <row r="10" ht="12.75" spans="1:11">
      <c r="A10" s="7">
        <v>9</v>
      </c>
      <c r="B10" s="8" t="s">
        <v>466</v>
      </c>
      <c r="C10" s="8" t="s">
        <v>467</v>
      </c>
      <c r="D10" s="8" t="s">
        <v>468</v>
      </c>
      <c r="E10" s="8" t="s">
        <v>447</v>
      </c>
      <c r="F10" s="9">
        <v>63.5</v>
      </c>
      <c r="G10" s="10">
        <f t="shared" si="0"/>
        <v>25.4</v>
      </c>
      <c r="H10" s="11">
        <v>84.178</v>
      </c>
      <c r="I10" s="11">
        <f t="shared" si="1"/>
        <v>50.5068</v>
      </c>
      <c r="J10" s="11">
        <f t="shared" si="2"/>
        <v>75.9068</v>
      </c>
      <c r="K10" s="17">
        <v>8</v>
      </c>
    </row>
    <row r="11" spans="1:11">
      <c r="A11" s="12">
        <v>10</v>
      </c>
      <c r="B11" s="13"/>
      <c r="C11" s="13" t="s">
        <v>469</v>
      </c>
      <c r="D11" s="13" t="s">
        <v>470</v>
      </c>
      <c r="E11" s="13" t="s">
        <v>447</v>
      </c>
      <c r="F11" s="14">
        <v>60.5</v>
      </c>
      <c r="G11" s="15">
        <f t="shared" si="0"/>
        <v>24.2</v>
      </c>
      <c r="H11" s="16">
        <v>84.612</v>
      </c>
      <c r="I11" s="16">
        <f t="shared" si="1"/>
        <v>50.7672</v>
      </c>
      <c r="J11" s="16">
        <f t="shared" si="2"/>
        <v>74.9672</v>
      </c>
      <c r="K11" s="18">
        <v>9</v>
      </c>
    </row>
    <row r="12" spans="1:11">
      <c r="A12" s="19">
        <v>11</v>
      </c>
      <c r="B12" s="4"/>
      <c r="C12" s="4" t="s">
        <v>471</v>
      </c>
      <c r="D12" s="4" t="s">
        <v>472</v>
      </c>
      <c r="E12" s="4" t="s">
        <v>447</v>
      </c>
      <c r="F12" s="20">
        <v>58</v>
      </c>
      <c r="G12" s="21">
        <f t="shared" si="0"/>
        <v>23.2</v>
      </c>
      <c r="H12" s="22">
        <v>85.34</v>
      </c>
      <c r="I12" s="22">
        <f t="shared" si="1"/>
        <v>51.204</v>
      </c>
      <c r="J12" s="22">
        <f t="shared" si="2"/>
        <v>74.404</v>
      </c>
      <c r="K12" s="6">
        <v>10</v>
      </c>
    </row>
    <row r="13" spans="1:11">
      <c r="A13" s="19">
        <v>4</v>
      </c>
      <c r="B13" s="4"/>
      <c r="C13" s="4" t="s">
        <v>473</v>
      </c>
      <c r="D13" s="4" t="s">
        <v>474</v>
      </c>
      <c r="E13" s="4" t="s">
        <v>447</v>
      </c>
      <c r="F13" s="20">
        <v>67</v>
      </c>
      <c r="G13" s="21">
        <f t="shared" si="0"/>
        <v>26.8</v>
      </c>
      <c r="H13" s="30">
        <v>0</v>
      </c>
      <c r="I13" s="30">
        <v>0</v>
      </c>
      <c r="J13" s="22">
        <f t="shared" si="2"/>
        <v>26.8</v>
      </c>
      <c r="K13" s="6" t="s">
        <v>271</v>
      </c>
    </row>
  </sheetData>
  <sortState ref="A3:L13">
    <sortCondition ref="J3:J13" descending="1"/>
  </sortState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小学语文</vt:lpstr>
      <vt:lpstr>小学数学</vt:lpstr>
      <vt:lpstr>小学英语</vt:lpstr>
      <vt:lpstr>小学音乐</vt:lpstr>
      <vt:lpstr>小学美术</vt:lpstr>
      <vt:lpstr>小学体育</vt:lpstr>
      <vt:lpstr>小学科学</vt:lpstr>
      <vt:lpstr>小学信息技术</vt:lpstr>
      <vt:lpstr>初中语文</vt:lpstr>
      <vt:lpstr>初中数学</vt:lpstr>
      <vt:lpstr>初中英语</vt:lpstr>
      <vt:lpstr>初中道德与法治</vt:lpstr>
      <vt:lpstr>初中地理</vt:lpstr>
      <vt:lpstr>初中化学</vt:lpstr>
      <vt:lpstr>初中历史</vt:lpstr>
      <vt:lpstr>初中美术</vt:lpstr>
      <vt:lpstr>初中生物</vt:lpstr>
      <vt:lpstr>初中体育</vt:lpstr>
      <vt:lpstr>初中信息技术</vt:lpstr>
      <vt:lpstr>初中音乐</vt:lpstr>
      <vt:lpstr>特殊教育(一)</vt:lpstr>
      <vt:lpstr>特殊教育(二)</vt:lpstr>
      <vt:lpstr>幼儿教师</vt:lpstr>
      <vt:lpstr>校医</vt:lpstr>
      <vt:lpstr>职教中心(一)</vt:lpstr>
      <vt:lpstr>职教中心(二)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M、Lee</cp:lastModifiedBy>
  <dcterms:created xsi:type="dcterms:W3CDTF">2023-01-30T03:03:00Z</dcterms:created>
  <dcterms:modified xsi:type="dcterms:W3CDTF">2023-02-08T02:47:15Z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1457B95140FB44CCB6DAAA6ADE6469D7</vt:lpwstr>
  </property>
  <property fmtid="{D5CDD505-2E9C-101B-9397-08002B2CF9AE}" pid="3" name="KSOProductBuildVer">
    <vt:lpwstr>2052-11.1.0.11372</vt:lpwstr>
  </property>
  <property fmtid="{D5CDD505-2E9C-101B-9397-08002B2CF9AE}" pid="4" name="KSOReadingLayout">
    <vt:bool>false</vt:bool>
  </property>
</Properties>
</file>