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最终稿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<sst xmlns="http://schemas.openxmlformats.org/spreadsheetml/2006/main" count="189" uniqueCount="92">
  <si>
    <t>2024年铁岭市银州区公开招聘教师岗位拟聘用人员名单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</si>
  <si>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</si>
  <si>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</si>
  <si>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</si>
  <si>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</si>
  <si>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</si>
  <si>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</si>
  <si>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</si>
  <si>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</si>
  <si>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</si>
  <si>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</si>
  <si>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</si>
  <si>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</si>
  <si>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</si>
  <si>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</si>
  <si>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</si>
  <si>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杨蕾</t>
  </si>
  <si>
    <t>女</t>
  </si>
  <si>
    <t>2024072031108</t>
  </si>
  <si>
    <t>银州区银冈小学</t>
  </si>
  <si>
    <t>美术教师</t>
  </si>
  <si>
    <t>1</t>
  </si>
  <si>
    <t>86.84</t>
  </si>
  <si>
    <t>合格</t>
  </si>
  <si>
    <t>廖昕淼</t>
  </si>
  <si>
    <t>2024072014411</t>
  </si>
  <si>
    <t>音乐教师</t>
  </si>
  <si>
    <t>82.68</t>
  </si>
  <si>
    <t>司佳欣</t>
  </si>
  <si>
    <t>2024072012212</t>
  </si>
  <si>
    <t>银州区第十七小学</t>
  </si>
  <si>
    <t>87.78</t>
  </si>
  <si>
    <t>李泯燃</t>
  </si>
  <si>
    <t>2024072014112</t>
  </si>
  <si>
    <t>银州区育华小学</t>
  </si>
  <si>
    <t>班主任</t>
  </si>
  <si>
    <t>80.46</t>
  </si>
  <si>
    <t>张依宁</t>
  </si>
  <si>
    <t>2024072022114</t>
  </si>
  <si>
    <t>银州区实验小学（东校区）</t>
  </si>
  <si>
    <t>84.74</t>
  </si>
  <si>
    <t>王守玉</t>
  </si>
  <si>
    <t>2024072040306</t>
  </si>
  <si>
    <t>银州区第十三小学</t>
  </si>
  <si>
    <t>2</t>
  </si>
  <si>
    <t>90.72</t>
  </si>
  <si>
    <t>张畅</t>
  </si>
  <si>
    <t>2024072040405</t>
  </si>
  <si>
    <t>王雅茹</t>
  </si>
  <si>
    <t>2024072062501</t>
  </si>
  <si>
    <t>银州区第十八小学</t>
  </si>
  <si>
    <t>83</t>
  </si>
  <si>
    <t>张新以</t>
  </si>
  <si>
    <t>男</t>
  </si>
  <si>
    <t>2024072013109</t>
  </si>
  <si>
    <t>体育教师</t>
  </si>
  <si>
    <t>81.86</t>
  </si>
  <si>
    <t>孟凡棋</t>
  </si>
  <si>
    <t>2024072030815</t>
  </si>
  <si>
    <t>77.82</t>
  </si>
  <si>
    <t>赵春宇</t>
  </si>
  <si>
    <t>2024072042107</t>
  </si>
  <si>
    <t>银州区第十一小学</t>
  </si>
  <si>
    <t>80.82</t>
  </si>
  <si>
    <t>王赞淇</t>
  </si>
  <si>
    <t>2024072022608</t>
  </si>
  <si>
    <t>宋柳梦</t>
  </si>
  <si>
    <t>2024072041212</t>
  </si>
  <si>
    <t>银州区第十五小学</t>
  </si>
  <si>
    <t>英语教师</t>
  </si>
  <si>
    <t>89.74</t>
  </si>
  <si>
    <t>赵天姊</t>
  </si>
  <si>
    <t>2024072011510</t>
  </si>
  <si>
    <t>89.48</t>
  </si>
  <si>
    <t>李海琳</t>
  </si>
  <si>
    <t>2024072051223</t>
  </si>
  <si>
    <t>银州区第十九小学</t>
  </si>
  <si>
    <t>汤晴雯</t>
  </si>
  <si>
    <t>2024072011810</t>
  </si>
  <si>
    <t>银州区实验小学（西校区）</t>
  </si>
  <si>
    <t>信息技术教师</t>
  </si>
  <si>
    <t>85.72</t>
  </si>
  <si>
    <t>常冰倩</t>
  </si>
  <si>
    <t>2024072051202</t>
  </si>
  <si>
    <t>79.32</t>
  </si>
  <si>
    <t>付冬梅</t>
  </si>
  <si>
    <t>2024072050629</t>
  </si>
  <si>
    <t>赵英男</t>
  </si>
  <si>
    <t>2024072051918</t>
  </si>
  <si>
    <t>邓逸楠</t>
  </si>
  <si>
    <t>2024072041321</t>
  </si>
  <si>
    <t>81.7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</si>
</sst>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vertical="center"/>
    </xf>
    <xf numFmtId="0" fontId="1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L15" sqref="L15"/>
    </sheetView>
  </sheetViews>
  <sheetFormatPr defaultColWidth="9" defaultRowHeight="13.5"/>
  <cols>
    <col min="1" max="1" width="4.25" customWidth="1"/>
    <col min="2" max="2" width="7.625" customWidth="1"/>
    <col min="3" max="3" width="4.125" customWidth="1"/>
    <col min="4" max="4" width="15.25" customWidth="1"/>
    <col min="5" max="5" width="21.875" customWidth="1"/>
    <col min="6" max="6" width="13.5" customWidth="1"/>
    <col min="7" max="7" width="7.5" customWidth="1"/>
    <col min="8" max="8" width="8.125" style="2" customWidth="1"/>
    <col min="9" max="9" width="7.625" style="2" customWidth="1"/>
    <col min="10" max="10" width="7.875" style="2" customWidth="1"/>
    <col min="11" max="11" width="7.625" style="2" customWidth="1"/>
    <col min="12" max="12" width="6.875" style="3" customWidth="1"/>
    <col min="13" max="13" width="5.25" style="2" customWidth="1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2.75" spans="1:1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13" t="s">
        <v>12</v>
      </c>
      <c r="M3" s="5" t="s">
        <v>13</v>
      </c>
      <c r="N3" s="11" t="s">
        <v>14</v>
      </c>
      <c r="O3" s="11" t="s">
        <v>15</v>
      </c>
    </row>
    <row r="4" s="1" customFormat="1" ht="12.75" spans="1:15">
      <c r="A4" s="6">
        <v>1</v>
      </c>
      <c r="B4" s="7" t="s">
        <v>16</v>
      </c>
      <c r="C4" s="6" t="s">
        <v>17</v>
      </c>
      <c r="D4" s="8" t="s">
        <v>18</v>
      </c>
      <c r="E4" s="8" t="s">
        <v>19</v>
      </c>
      <c r="F4" s="8" t="s">
        <v>20</v>
      </c>
      <c r="G4" s="6" t="s">
        <v>21</v>
      </c>
      <c r="H4" s="6" t="s">
        <v>22</v>
      </c>
      <c r="I4" s="6">
        <f t="shared" ref="I4:I11" si="0">H4*0.4</f>
        <v>34.736</v>
      </c>
      <c r="J4" s="6">
        <v>86.2</v>
      </c>
      <c r="K4" s="6">
        <f t="shared" ref="K4:K11" si="1">J4*0.6</f>
        <v>51.72</v>
      </c>
      <c r="L4" s="14">
        <f t="shared" ref="L4:L11" si="2">I4+K4</f>
        <v>86.456</v>
      </c>
      <c r="M4" s="6">
        <v>1</v>
      </c>
      <c r="N4" s="11" t="s">
        <v>23</v>
      </c>
      <c r="O4" s="11" t="s">
        <v>23</v>
      </c>
    </row>
    <row r="5" s="1" customFormat="1" ht="12.75" spans="1:15">
      <c r="A5" s="6">
        <v>2</v>
      </c>
      <c r="B5" s="7" t="s">
        <v>24</v>
      </c>
      <c r="C5" s="6" t="s">
        <v>17</v>
      </c>
      <c r="D5" s="8" t="s">
        <v>25</v>
      </c>
      <c r="E5" s="8" t="s">
        <v>19</v>
      </c>
      <c r="F5" s="8" t="s">
        <v>26</v>
      </c>
      <c r="G5" s="6" t="s">
        <v>21</v>
      </c>
      <c r="H5" s="6" t="s">
        <v>27</v>
      </c>
      <c r="I5" s="6">
        <f t="shared" si="0"/>
        <v>33.072</v>
      </c>
      <c r="J5" s="6">
        <v>86</v>
      </c>
      <c r="K5" s="6">
        <f t="shared" si="1"/>
        <v>51.6</v>
      </c>
      <c r="L5" s="14">
        <f t="shared" si="2"/>
        <v>84.672</v>
      </c>
      <c r="M5" s="6">
        <v>1</v>
      </c>
      <c r="N5" s="11" t="s">
        <v>23</v>
      </c>
      <c r="O5" s="11" t="s">
        <v>23</v>
      </c>
    </row>
    <row r="6" s="1" customFormat="1" ht="12.75" spans="1:15">
      <c r="A6" s="6">
        <v>3</v>
      </c>
      <c r="B6" s="7" t="s">
        <v>28</v>
      </c>
      <c r="C6" s="6" t="s">
        <v>17</v>
      </c>
      <c r="D6" s="8" t="s">
        <v>29</v>
      </c>
      <c r="E6" s="8" t="s">
        <v>30</v>
      </c>
      <c r="F6" s="8" t="s">
        <v>26</v>
      </c>
      <c r="G6" s="6" t="s">
        <v>21</v>
      </c>
      <c r="H6" s="6" t="s">
        <v>31</v>
      </c>
      <c r="I6" s="6">
        <f t="shared" si="0"/>
        <v>35.112</v>
      </c>
      <c r="J6" s="6">
        <v>85.6</v>
      </c>
      <c r="K6" s="6">
        <f t="shared" si="1"/>
        <v>51.36</v>
      </c>
      <c r="L6" s="14">
        <f t="shared" si="2"/>
        <v>86.472</v>
      </c>
      <c r="M6" s="6">
        <v>1</v>
      </c>
      <c r="N6" s="11" t="s">
        <v>23</v>
      </c>
      <c r="O6" s="11" t="s">
        <v>23</v>
      </c>
    </row>
    <row r="7" s="1" customFormat="1" ht="12.75" spans="1:15">
      <c r="A7" s="6">
        <v>4</v>
      </c>
      <c r="B7" s="7" t="s">
        <v>32</v>
      </c>
      <c r="C7" s="6" t="s">
        <v>17</v>
      </c>
      <c r="D7" s="8" t="s">
        <v>33</v>
      </c>
      <c r="E7" s="8" t="s">
        <v>34</v>
      </c>
      <c r="F7" s="8" t="s">
        <v>35</v>
      </c>
      <c r="G7" s="6">
        <v>1</v>
      </c>
      <c r="H7" s="6" t="s">
        <v>36</v>
      </c>
      <c r="I7" s="6">
        <f t="shared" si="0"/>
        <v>32.184</v>
      </c>
      <c r="J7" s="6">
        <v>84.62</v>
      </c>
      <c r="K7" s="6">
        <f t="shared" si="1"/>
        <v>50.772</v>
      </c>
      <c r="L7" s="14">
        <f t="shared" si="2"/>
        <v>82.956</v>
      </c>
      <c r="M7" s="6">
        <v>1</v>
      </c>
      <c r="N7" s="11" t="s">
        <v>23</v>
      </c>
      <c r="O7" s="11" t="s">
        <v>23</v>
      </c>
    </row>
    <row r="8" s="1" customFormat="1" ht="12.75" spans="1:15">
      <c r="A8" s="6">
        <v>5</v>
      </c>
      <c r="B8" s="7" t="s">
        <v>37</v>
      </c>
      <c r="C8" s="6" t="s">
        <v>17</v>
      </c>
      <c r="D8" s="8" t="s">
        <v>38</v>
      </c>
      <c r="E8" s="8" t="s">
        <v>39</v>
      </c>
      <c r="F8" s="8" t="s">
        <v>35</v>
      </c>
      <c r="G8" s="6" t="s">
        <v>21</v>
      </c>
      <c r="H8" s="6" t="s">
        <v>40</v>
      </c>
      <c r="I8" s="6">
        <f t="shared" si="0"/>
        <v>33.896</v>
      </c>
      <c r="J8" s="6">
        <v>88.1</v>
      </c>
      <c r="K8" s="6">
        <f t="shared" si="1"/>
        <v>52.86</v>
      </c>
      <c r="L8" s="14">
        <f t="shared" si="2"/>
        <v>86.756</v>
      </c>
      <c r="M8" s="6">
        <v>1</v>
      </c>
      <c r="N8" s="11" t="s">
        <v>23</v>
      </c>
      <c r="O8" s="11" t="s">
        <v>23</v>
      </c>
    </row>
    <row r="9" s="1" customFormat="1" ht="12.75" spans="1:15">
      <c r="A9" s="6">
        <v>6</v>
      </c>
      <c r="B9" s="7" t="s">
        <v>41</v>
      </c>
      <c r="C9" s="6" t="s">
        <v>17</v>
      </c>
      <c r="D9" s="8" t="s">
        <v>42</v>
      </c>
      <c r="E9" s="8" t="s">
        <v>43</v>
      </c>
      <c r="F9" s="8" t="s">
        <v>35</v>
      </c>
      <c r="G9" s="6" t="s">
        <v>44</v>
      </c>
      <c r="H9" s="6" t="s">
        <v>45</v>
      </c>
      <c r="I9" s="6">
        <f t="shared" si="0"/>
        <v>36.288</v>
      </c>
      <c r="J9" s="6">
        <v>84.5</v>
      </c>
      <c r="K9" s="6">
        <f t="shared" si="1"/>
        <v>50.7</v>
      </c>
      <c r="L9" s="14">
        <f t="shared" si="2"/>
        <v>86.988</v>
      </c>
      <c r="M9" s="6">
        <v>1</v>
      </c>
      <c r="N9" s="11" t="s">
        <v>23</v>
      </c>
      <c r="O9" s="11" t="s">
        <v>23</v>
      </c>
    </row>
    <row r="10" s="1" customFormat="1" ht="12.75" spans="1:15">
      <c r="A10" s="6">
        <v>7</v>
      </c>
      <c r="B10" s="9" t="s">
        <v>46</v>
      </c>
      <c r="C10" s="5" t="s">
        <v>17</v>
      </c>
      <c r="D10" s="16" t="s">
        <v>47</v>
      </c>
      <c r="E10" s="10" t="s">
        <v>43</v>
      </c>
      <c r="F10" s="10" t="s">
        <v>35</v>
      </c>
      <c r="G10" s="6">
        <v>2</v>
      </c>
      <c r="H10" s="6">
        <v>87.12</v>
      </c>
      <c r="I10" s="6">
        <v>34.848</v>
      </c>
      <c r="J10" s="6">
        <v>83.8</v>
      </c>
      <c r="K10" s="6">
        <v>50.28</v>
      </c>
      <c r="L10" s="14">
        <v>85.13</v>
      </c>
      <c r="M10" s="12">
        <v>3</v>
      </c>
      <c r="N10" s="11" t="s">
        <v>23</v>
      </c>
      <c r="O10" s="11" t="s">
        <v>23</v>
      </c>
    </row>
    <row r="11" s="1" customFormat="1" ht="12.75" spans="1:15">
      <c r="A11" s="6">
        <v>8</v>
      </c>
      <c r="B11" s="7" t="s">
        <v>48</v>
      </c>
      <c r="C11" s="6" t="s">
        <v>17</v>
      </c>
      <c r="D11" s="8" t="s">
        <v>49</v>
      </c>
      <c r="E11" s="8" t="s">
        <v>50</v>
      </c>
      <c r="F11" s="8" t="s">
        <v>35</v>
      </c>
      <c r="G11" s="6" t="s">
        <v>21</v>
      </c>
      <c r="H11" s="6" t="s">
        <v>51</v>
      </c>
      <c r="I11" s="6">
        <f>H11*0.4</f>
        <v>33.2</v>
      </c>
      <c r="J11" s="6">
        <v>82.9</v>
      </c>
      <c r="K11" s="6">
        <f>J11*0.6</f>
        <v>49.74</v>
      </c>
      <c r="L11" s="14">
        <f>I11+K11</f>
        <v>82.94</v>
      </c>
      <c r="M11" s="12">
        <v>2</v>
      </c>
      <c r="N11" s="11" t="s">
        <v>23</v>
      </c>
      <c r="O11" s="11" t="s">
        <v>23</v>
      </c>
    </row>
    <row r="12" s="1" customFormat="1" ht="12.75" spans="1:15">
      <c r="A12" s="6">
        <v>9</v>
      </c>
      <c r="B12" s="7" t="s">
        <v>52</v>
      </c>
      <c r="C12" s="6" t="s">
        <v>53</v>
      </c>
      <c r="D12" s="8" t="s">
        <v>54</v>
      </c>
      <c r="E12" s="8" t="s">
        <v>19</v>
      </c>
      <c r="F12" s="8" t="s">
        <v>55</v>
      </c>
      <c r="G12" s="6" t="s">
        <v>44</v>
      </c>
      <c r="H12" s="6" t="s">
        <v>56</v>
      </c>
      <c r="I12" s="6">
        <f>H12*0.4</f>
        <v>32.744</v>
      </c>
      <c r="J12" s="6">
        <v>86</v>
      </c>
      <c r="K12" s="6">
        <f>J12*0.6</f>
        <v>51.6</v>
      </c>
      <c r="L12" s="14">
        <f>I12+K12</f>
        <v>84.344</v>
      </c>
      <c r="M12" s="12">
        <v>1</v>
      </c>
      <c r="N12" s="11" t="s">
        <v>23</v>
      </c>
      <c r="O12" s="11" t="s">
        <v>23</v>
      </c>
    </row>
    <row r="13" s="1" customFormat="1" ht="12.75" spans="1:15">
      <c r="A13" s="6">
        <v>10</v>
      </c>
      <c r="B13" s="7" t="s">
        <v>57</v>
      </c>
      <c r="C13" s="6" t="s">
        <v>53</v>
      </c>
      <c r="D13" s="8" t="s">
        <v>58</v>
      </c>
      <c r="E13" s="8" t="s">
        <v>19</v>
      </c>
      <c r="F13" s="8" t="s">
        <v>55</v>
      </c>
      <c r="G13" s="6" t="s">
        <v>44</v>
      </c>
      <c r="H13" s="6" t="s">
        <v>59</v>
      </c>
      <c r="I13" s="6">
        <f>H13*0.4</f>
        <v>31.128</v>
      </c>
      <c r="J13" s="6">
        <v>87.5</v>
      </c>
      <c r="K13" s="6">
        <f>J13*0.6</f>
        <v>52.5</v>
      </c>
      <c r="L13" s="14">
        <f>I13+K13</f>
        <v>83.628</v>
      </c>
      <c r="M13" s="12">
        <v>2</v>
      </c>
      <c r="N13" s="11" t="s">
        <v>23</v>
      </c>
      <c r="O13" s="11" t="s">
        <v>23</v>
      </c>
    </row>
    <row r="14" s="1" customFormat="1" ht="12.75" spans="1:15">
      <c r="A14" s="6">
        <v>11</v>
      </c>
      <c r="B14" s="7" t="s">
        <v>60</v>
      </c>
      <c r="C14" s="6" t="s">
        <v>53</v>
      </c>
      <c r="D14" s="8" t="s">
        <v>61</v>
      </c>
      <c r="E14" s="8" t="s">
        <v>62</v>
      </c>
      <c r="F14" s="8" t="s">
        <v>55</v>
      </c>
      <c r="G14" s="6" t="s">
        <v>44</v>
      </c>
      <c r="H14" s="6" t="s">
        <v>63</v>
      </c>
      <c r="I14" s="6">
        <f>H14*0.4</f>
        <v>32.328</v>
      </c>
      <c r="J14" s="6">
        <v>86.6</v>
      </c>
      <c r="K14" s="6">
        <f>J14*0.6</f>
        <v>51.96</v>
      </c>
      <c r="L14" s="14">
        <f>I14+K14</f>
        <v>84.288</v>
      </c>
      <c r="M14" s="12">
        <v>2</v>
      </c>
      <c r="N14" s="11" t="s">
        <v>23</v>
      </c>
      <c r="O14" s="11" t="s">
        <v>23</v>
      </c>
    </row>
    <row r="15" s="1" customFormat="1" ht="12.75" spans="1:15">
      <c r="A15" s="6">
        <v>12</v>
      </c>
      <c r="B15" s="9" t="s">
        <v>64</v>
      </c>
      <c r="C15" s="11" t="s">
        <v>53</v>
      </c>
      <c r="D15" s="17" t="s">
        <v>65</v>
      </c>
      <c r="E15" s="10" t="s">
        <v>62</v>
      </c>
      <c r="F15" s="10" t="s">
        <v>55</v>
      </c>
      <c r="G15" s="12">
        <v>2</v>
      </c>
      <c r="H15" s="12">
        <v>83.76</v>
      </c>
      <c r="I15" s="12">
        <v>33.504</v>
      </c>
      <c r="J15" s="12">
        <v>82.8</v>
      </c>
      <c r="K15" s="12">
        <v>49.68</v>
      </c>
      <c r="L15" s="15">
        <v>83.18</v>
      </c>
      <c r="M15" s="12">
        <v>3</v>
      </c>
      <c r="N15" s="11" t="s">
        <v>23</v>
      </c>
      <c r="O15" s="11" t="s">
        <v>23</v>
      </c>
    </row>
    <row r="16" s="1" customFormat="1" ht="12.75" spans="1:15">
      <c r="A16" s="6">
        <v>13</v>
      </c>
      <c r="B16" s="7" t="s">
        <v>66</v>
      </c>
      <c r="C16" s="6" t="s">
        <v>17</v>
      </c>
      <c r="D16" s="8" t="s">
        <v>67</v>
      </c>
      <c r="E16" s="8" t="s">
        <v>68</v>
      </c>
      <c r="F16" s="8" t="s">
        <v>69</v>
      </c>
      <c r="G16" s="6" t="s">
        <v>21</v>
      </c>
      <c r="H16" s="6" t="s">
        <v>70</v>
      </c>
      <c r="I16" s="6">
        <f t="shared" ref="I16:I23" si="3">H16*0.4</f>
        <v>35.896</v>
      </c>
      <c r="J16" s="6">
        <v>85.6</v>
      </c>
      <c r="K16" s="6">
        <f t="shared" ref="K16:K23" si="4">J16*0.6</f>
        <v>51.36</v>
      </c>
      <c r="L16" s="14">
        <f t="shared" ref="L16:L23" si="5">I16+K16</f>
        <v>87.256</v>
      </c>
      <c r="M16" s="12">
        <v>1</v>
      </c>
      <c r="N16" s="11" t="s">
        <v>23</v>
      </c>
      <c r="O16" s="11" t="s">
        <v>23</v>
      </c>
    </row>
    <row r="17" s="1" customFormat="1" ht="12.75" spans="1:15">
      <c r="A17" s="6">
        <v>14</v>
      </c>
      <c r="B17" s="7" t="s">
        <v>71</v>
      </c>
      <c r="C17" s="6" t="s">
        <v>17</v>
      </c>
      <c r="D17" s="8" t="s">
        <v>72</v>
      </c>
      <c r="E17" s="8" t="s">
        <v>30</v>
      </c>
      <c r="F17" s="8" t="s">
        <v>69</v>
      </c>
      <c r="G17" s="6" t="s">
        <v>21</v>
      </c>
      <c r="H17" s="6" t="s">
        <v>73</v>
      </c>
      <c r="I17" s="6">
        <f t="shared" si="3"/>
        <v>35.792</v>
      </c>
      <c r="J17" s="6">
        <v>87.5</v>
      </c>
      <c r="K17" s="6">
        <f t="shared" si="4"/>
        <v>52.5</v>
      </c>
      <c r="L17" s="14">
        <f t="shared" si="5"/>
        <v>88.292</v>
      </c>
      <c r="M17" s="12">
        <v>1</v>
      </c>
      <c r="N17" s="11" t="s">
        <v>23</v>
      </c>
      <c r="O17" s="11" t="s">
        <v>23</v>
      </c>
    </row>
    <row r="18" s="1" customFormat="1" ht="12.75" spans="1:15">
      <c r="A18" s="6">
        <v>15</v>
      </c>
      <c r="B18" s="7" t="s">
        <v>74</v>
      </c>
      <c r="C18" s="6" t="s">
        <v>17</v>
      </c>
      <c r="D18" s="8" t="s">
        <v>75</v>
      </c>
      <c r="E18" s="8" t="s">
        <v>76</v>
      </c>
      <c r="F18" s="8" t="s">
        <v>69</v>
      </c>
      <c r="G18" s="6" t="s">
        <v>21</v>
      </c>
      <c r="H18" s="6" t="s">
        <v>73</v>
      </c>
      <c r="I18" s="6">
        <f t="shared" si="3"/>
        <v>35.792</v>
      </c>
      <c r="J18" s="6">
        <v>83.8</v>
      </c>
      <c r="K18" s="6">
        <f t="shared" si="4"/>
        <v>50.28</v>
      </c>
      <c r="L18" s="14">
        <f t="shared" si="5"/>
        <v>86.072</v>
      </c>
      <c r="M18" s="12">
        <v>1</v>
      </c>
      <c r="N18" s="11" t="s">
        <v>23</v>
      </c>
      <c r="O18" s="11" t="s">
        <v>23</v>
      </c>
    </row>
    <row r="19" s="1" customFormat="1" ht="12.75" spans="1:15">
      <c r="A19" s="6">
        <v>16</v>
      </c>
      <c r="B19" s="7" t="s">
        <v>77</v>
      </c>
      <c r="C19" s="6" t="s">
        <v>17</v>
      </c>
      <c r="D19" s="8" t="s">
        <v>78</v>
      </c>
      <c r="E19" s="8" t="s">
        <v>79</v>
      </c>
      <c r="F19" s="8" t="s">
        <v>80</v>
      </c>
      <c r="G19" s="6" t="s">
        <v>21</v>
      </c>
      <c r="H19" s="6" t="s">
        <v>81</v>
      </c>
      <c r="I19" s="6">
        <f t="shared" si="3"/>
        <v>34.288</v>
      </c>
      <c r="J19" s="6">
        <v>86</v>
      </c>
      <c r="K19" s="6">
        <f t="shared" si="4"/>
        <v>51.6</v>
      </c>
      <c r="L19" s="14">
        <f t="shared" si="5"/>
        <v>85.888</v>
      </c>
      <c r="M19" s="12">
        <v>1</v>
      </c>
      <c r="N19" s="11" t="s">
        <v>23</v>
      </c>
      <c r="O19" s="11" t="s">
        <v>23</v>
      </c>
    </row>
    <row r="20" s="1" customFormat="1" ht="12.75" spans="1:15">
      <c r="A20" s="6">
        <v>17</v>
      </c>
      <c r="B20" s="7" t="s">
        <v>82</v>
      </c>
      <c r="C20" s="6" t="s">
        <v>17</v>
      </c>
      <c r="D20" s="8" t="s">
        <v>83</v>
      </c>
      <c r="E20" s="8" t="s">
        <v>30</v>
      </c>
      <c r="F20" s="8" t="s">
        <v>55</v>
      </c>
      <c r="G20" s="6" t="s">
        <v>44</v>
      </c>
      <c r="H20" s="6" t="s">
        <v>84</v>
      </c>
      <c r="I20" s="6">
        <f t="shared" si="3"/>
        <v>31.728</v>
      </c>
      <c r="J20" s="6">
        <v>86.9</v>
      </c>
      <c r="K20" s="6">
        <f t="shared" si="4"/>
        <v>52.14</v>
      </c>
      <c r="L20" s="14">
        <f t="shared" si="5"/>
        <v>83.868</v>
      </c>
      <c r="M20" s="12">
        <v>2</v>
      </c>
      <c r="N20" s="11" t="s">
        <v>23</v>
      </c>
      <c r="O20" s="11" t="s">
        <v>23</v>
      </c>
    </row>
    <row r="21" s="1" customFormat="1" ht="12.75" spans="1:15">
      <c r="A21" s="6">
        <v>18</v>
      </c>
      <c r="B21" s="9" t="s">
        <v>85</v>
      </c>
      <c r="C21" s="5" t="s">
        <v>17</v>
      </c>
      <c r="D21" s="16" t="s">
        <v>86</v>
      </c>
      <c r="E21" s="8" t="s">
        <v>30</v>
      </c>
      <c r="F21" s="8" t="s">
        <v>55</v>
      </c>
      <c r="G21" s="6">
        <v>2</v>
      </c>
      <c r="H21" s="6">
        <v>79.32</v>
      </c>
      <c r="I21" s="6">
        <v>31.728</v>
      </c>
      <c r="J21" s="6">
        <v>85.2</v>
      </c>
      <c r="K21" s="6">
        <v>51.12</v>
      </c>
      <c r="L21" s="14">
        <v>82.85</v>
      </c>
      <c r="M21" s="12">
        <v>3</v>
      </c>
      <c r="N21" s="11" t="s">
        <v>23</v>
      </c>
      <c r="O21" s="11" t="s">
        <v>23</v>
      </c>
    </row>
    <row r="22" s="1" customFormat="1" ht="12.75" spans="1:15">
      <c r="A22" s="6">
        <v>19</v>
      </c>
      <c r="B22" s="7" t="s">
        <v>87</v>
      </c>
      <c r="C22" s="6" t="s">
        <v>53</v>
      </c>
      <c r="D22" s="8" t="s">
        <v>88</v>
      </c>
      <c r="E22" s="8" t="s">
        <v>50</v>
      </c>
      <c r="F22" s="8" t="s">
        <v>55</v>
      </c>
      <c r="G22" s="6" t="s">
        <v>21</v>
      </c>
      <c r="H22" s="6" t="s">
        <v>40</v>
      </c>
      <c r="I22" s="6">
        <f>H22*0.4</f>
        <v>33.896</v>
      </c>
      <c r="J22" s="6">
        <v>86</v>
      </c>
      <c r="K22" s="6">
        <f>J22*0.6</f>
        <v>51.6</v>
      </c>
      <c r="L22" s="14">
        <f>I22+K22</f>
        <v>85.496</v>
      </c>
      <c r="M22" s="6">
        <v>1</v>
      </c>
      <c r="N22" s="11" t="s">
        <v>23</v>
      </c>
      <c r="O22" s="11" t="s">
        <v>23</v>
      </c>
    </row>
    <row r="23" s="1" customFormat="1" ht="12.75" spans="1:15">
      <c r="A23" s="6">
        <v>20</v>
      </c>
      <c r="B23" s="7" t="s">
        <v>89</v>
      </c>
      <c r="C23" s="6" t="s">
        <v>53</v>
      </c>
      <c r="D23" s="8" t="s">
        <v>90</v>
      </c>
      <c r="E23" s="8" t="s">
        <v>79</v>
      </c>
      <c r="F23" s="8" t="s">
        <v>55</v>
      </c>
      <c r="G23" s="6" t="s">
        <v>21</v>
      </c>
      <c r="H23" s="6" t="s">
        <v>91</v>
      </c>
      <c r="I23" s="6">
        <f>H23*0.4</f>
        <v>32.68</v>
      </c>
      <c r="J23" s="6">
        <v>86.6</v>
      </c>
      <c r="K23" s="6">
        <f>J23*0.6</f>
        <v>51.96</v>
      </c>
      <c r="L23" s="14">
        <f>I23+K23</f>
        <v>84.64</v>
      </c>
      <c r="M23" s="6">
        <v>1</v>
      </c>
      <c r="N23" s="11" t="s">
        <v>23</v>
      </c>
      <c r="O23" s="11" t="s">
        <v>23</v>
      </c>
    </row>
  </sheetData>
  <mergeCells count="1">
    <mergeCell ref="A1:O2"/>
  </mergeCells>
  <pageMargins left="0.7" right="0.7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微信用户</cp:lastModifiedBy>
  <dcterms:created xsi:type="dcterms:W3CDTF">2023-05-12T11:15:00Z</dcterms:created>
  <dcterms:modified xsi:type="dcterms:W3CDTF">2013-01-23T16:59:24Z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2052-12.1.0.17133</vt:lpwstr>
  </property>
</Properties>
</file>