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Sheet2!$A$3:$J$284</definedName>
    <definedName name="_xlnm.Print_Titles" localSheetId="0">Sheet2!$1:$3</definedName>
    <definedName name="_xlnm.Print_Area" localSheetId="0">Sheet2!$A$1:$J$284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<sst xmlns="http://schemas.openxmlformats.org/spreadsheetml/2006/main" count="1265" uniqueCount="715">
  <si>
    <t>附件：1</t>
  </si>
  <si>
    <t>2025年辽宁省事业单位集中面向社会公开招聘工作人员营口市市直事业单位总成绩</t>
  </si>
  <si>
    <t>序号</t>
  </si>
  <si>
    <r>
      <rPr>
        <sz val="10"/>
        <rFont val="宋体"/>
        <charset val="134"/>
      </rPr>
      <t>准考证号</t>
    </r>
  </si>
  <si>
    <t>姓名</t>
  </si>
  <si>
    <t>报考单位</t>
  </si>
  <si>
    <t>岗位名称</t>
  </si>
  <si>
    <t>招聘人数</t>
  </si>
  <si>
    <t>笔试成绩</t>
  </si>
  <si>
    <t>面试成绩</t>
  </si>
  <si>
    <t>总成绩</t>
  </si>
  <si>
    <t>岗位排名</t>
  </si>
  <si>
    <t>1121080022406</t>
  </si>
  <si>
    <t>刘继元</t>
  </si>
  <si>
    <t>营口理工学院</t>
  </si>
  <si>
    <t>经济管理学院实验员</t>
  </si>
  <si>
    <t>1121110022226</t>
  </si>
  <si>
    <t>王嘉</t>
  </si>
  <si>
    <t>电气工程学院实验员</t>
  </si>
  <si>
    <t>1121100043121</t>
  </si>
  <si>
    <t>王智韬</t>
  </si>
  <si>
    <t>—</t>
  </si>
  <si>
    <t>1121120021301</t>
  </si>
  <si>
    <t>高嘉敏</t>
  </si>
  <si>
    <t>学生工作处工作人员</t>
  </si>
  <si>
    <t>1121010882027</t>
  </si>
  <si>
    <t>张雪</t>
  </si>
  <si>
    <t>1121080022828</t>
  </si>
  <si>
    <t>关淇文</t>
  </si>
  <si>
    <t>营口职业技术学院</t>
  </si>
  <si>
    <t>辅导员一</t>
  </si>
  <si>
    <t>1121080020705</t>
  </si>
  <si>
    <t>杨波</t>
  </si>
  <si>
    <t>1121080020214</t>
  </si>
  <si>
    <t>白千可</t>
  </si>
  <si>
    <t>1121080022525</t>
  </si>
  <si>
    <t>刘晓曼</t>
  </si>
  <si>
    <t>1121010880106</t>
  </si>
  <si>
    <t>刘玉婷</t>
  </si>
  <si>
    <t>1121080021928</t>
  </si>
  <si>
    <t>梅诗笛</t>
  </si>
  <si>
    <t>1121080023225</t>
  </si>
  <si>
    <t>冷美琪</t>
  </si>
  <si>
    <t>1121010881005</t>
  </si>
  <si>
    <t>包舒毓</t>
  </si>
  <si>
    <t>1121080023130</t>
  </si>
  <si>
    <t>岳天也</t>
  </si>
  <si>
    <t>1121080021025</t>
  </si>
  <si>
    <t>丁宇翀</t>
  </si>
  <si>
    <t>1121080020913</t>
  </si>
  <si>
    <t>姜来</t>
  </si>
  <si>
    <t>辅导员二</t>
  </si>
  <si>
    <t>1121080021206</t>
  </si>
  <si>
    <t>郑钧文</t>
  </si>
  <si>
    <t>1121080022614</t>
  </si>
  <si>
    <t>冯万达</t>
  </si>
  <si>
    <t>1121080021326</t>
  </si>
  <si>
    <t>李翊铖</t>
  </si>
  <si>
    <t>1121010880218</t>
  </si>
  <si>
    <t>张宝磊</t>
  </si>
  <si>
    <t>1121090015924</t>
  </si>
  <si>
    <t>王长亮</t>
  </si>
  <si>
    <t>1121080020914</t>
  </si>
  <si>
    <t>宋金玻</t>
  </si>
  <si>
    <t>1121110022409</t>
  </si>
  <si>
    <t>祝若博</t>
  </si>
  <si>
    <t>1121100043115</t>
  </si>
  <si>
    <t>唐家琪</t>
  </si>
  <si>
    <t>机电工程类专业实训教师</t>
  </si>
  <si>
    <t>1121080020607</t>
  </si>
  <si>
    <t>杨铎</t>
  </si>
  <si>
    <t>1121020181415</t>
  </si>
  <si>
    <t>丛和森</t>
  </si>
  <si>
    <t>建筑工程类实训教师</t>
  </si>
  <si>
    <t>1121040010318</t>
  </si>
  <si>
    <t>张译丹</t>
  </si>
  <si>
    <t>1121080020411</t>
  </si>
  <si>
    <t>陈巍</t>
  </si>
  <si>
    <t>2121080082025</t>
  </si>
  <si>
    <t>唐莹莹</t>
  </si>
  <si>
    <t>工商管理类专业教师</t>
  </si>
  <si>
    <t>2121080082023</t>
  </si>
  <si>
    <t>庄玥琢</t>
  </si>
  <si>
    <t>3121010560206</t>
  </si>
  <si>
    <t>温东旭</t>
  </si>
  <si>
    <t>机电工程类专业教师一</t>
  </si>
  <si>
    <t>3121050034128</t>
  </si>
  <si>
    <t>果星辰</t>
  </si>
  <si>
    <t>3121010560405</t>
  </si>
  <si>
    <t>韦荣洁</t>
  </si>
  <si>
    <t>3121080082906</t>
  </si>
  <si>
    <t>姜寒</t>
  </si>
  <si>
    <t>3121010561119</t>
  </si>
  <si>
    <t>张珈铭</t>
  </si>
  <si>
    <t>3121080082508</t>
  </si>
  <si>
    <t>李竺鸿</t>
  </si>
  <si>
    <t>机电工程类专业教师二</t>
  </si>
  <si>
    <t>3121010560622</t>
  </si>
  <si>
    <t>王者旭</t>
  </si>
  <si>
    <t>3121080083008</t>
  </si>
  <si>
    <t>张智超</t>
  </si>
  <si>
    <t>机电工程类专业教师三</t>
  </si>
  <si>
    <t>3121080082205</t>
  </si>
  <si>
    <t>张冬雨</t>
  </si>
  <si>
    <t>3121080082618</t>
  </si>
  <si>
    <t>冯渼森</t>
  </si>
  <si>
    <t>3121030140418</t>
  </si>
  <si>
    <t>周伯</t>
  </si>
  <si>
    <t>2121140011304</t>
  </si>
  <si>
    <t>赵可璇</t>
  </si>
  <si>
    <t>关务与外贸服务专业教师</t>
  </si>
  <si>
    <t>2121080082014</t>
  </si>
  <si>
    <t>王佳鑫</t>
  </si>
  <si>
    <t>1121080023202</t>
  </si>
  <si>
    <t>宋雨阳</t>
  </si>
  <si>
    <t>电子商务类实训教师</t>
  </si>
  <si>
    <t>1121080022615</t>
  </si>
  <si>
    <t>夏苡航</t>
  </si>
  <si>
    <t>5421080094209</t>
  </si>
  <si>
    <t>孙煦娜</t>
  </si>
  <si>
    <t>卫生健康类专业教师一</t>
  </si>
  <si>
    <t>5421020060302</t>
  </si>
  <si>
    <t>李俊卓</t>
  </si>
  <si>
    <t>5421080094427</t>
  </si>
  <si>
    <t>刘承润</t>
  </si>
  <si>
    <t>5421080094207</t>
  </si>
  <si>
    <t>刘思伽</t>
  </si>
  <si>
    <t>5421010311014</t>
  </si>
  <si>
    <t>董晓鸣</t>
  </si>
  <si>
    <t>卫生健康类专业教师二</t>
  </si>
  <si>
    <t>5421010311727</t>
  </si>
  <si>
    <t>卢海滨</t>
  </si>
  <si>
    <t>5221010341804</t>
  </si>
  <si>
    <t>侯俊辉</t>
  </si>
  <si>
    <t>卫生健康类专业教师三</t>
  </si>
  <si>
    <t>5221010341217</t>
  </si>
  <si>
    <t>胡希禄</t>
  </si>
  <si>
    <t>5221120140419</t>
  </si>
  <si>
    <t>张迪</t>
  </si>
  <si>
    <t>5221120140728</t>
  </si>
  <si>
    <t>张晓彤</t>
  </si>
  <si>
    <t>5221080093815</t>
  </si>
  <si>
    <t>迟冰</t>
  </si>
  <si>
    <t>卫生健康类专业教师四</t>
  </si>
  <si>
    <t>5221080093817</t>
  </si>
  <si>
    <t>刘金影</t>
  </si>
  <si>
    <t>5221080093806</t>
  </si>
  <si>
    <t>沈鑫玉</t>
  </si>
  <si>
    <t>5221080093811</t>
  </si>
  <si>
    <t>任思颖</t>
  </si>
  <si>
    <t>3121010560603</t>
  </si>
  <si>
    <t>车欣桐</t>
  </si>
  <si>
    <t>计算机类专业教师</t>
  </si>
  <si>
    <t>1121090011006</t>
  </si>
  <si>
    <t>李沐遥</t>
  </si>
  <si>
    <t>卫生健康类实训教师一</t>
  </si>
  <si>
    <t>1121120021218</t>
  </si>
  <si>
    <t>王婷</t>
  </si>
  <si>
    <t>1121080020714</t>
  </si>
  <si>
    <t>马誉菲</t>
  </si>
  <si>
    <t>卫生健康类实训教师二</t>
  </si>
  <si>
    <t>1121010881528</t>
  </si>
  <si>
    <t>王钰豪</t>
  </si>
  <si>
    <t>1121080020829</t>
  </si>
  <si>
    <t>崔莹莹</t>
  </si>
  <si>
    <t>卫生健康类实训教师三</t>
  </si>
  <si>
    <t>1121080022212</t>
  </si>
  <si>
    <t>郑美澜</t>
  </si>
  <si>
    <t>1121080022312</t>
  </si>
  <si>
    <t>刘露滢</t>
  </si>
  <si>
    <t>卫生健康类实训教师四</t>
  </si>
  <si>
    <t>1121010880907</t>
  </si>
  <si>
    <t>邸宝地</t>
  </si>
  <si>
    <t>1121130055330</t>
  </si>
  <si>
    <t>王建宇</t>
  </si>
  <si>
    <t>卫生健康类实训教师五</t>
  </si>
  <si>
    <t>1121100041104</t>
  </si>
  <si>
    <t>杨柳</t>
  </si>
  <si>
    <t>1121120021305</t>
  </si>
  <si>
    <t>吴洋</t>
  </si>
  <si>
    <t>卫生健康类实训教师六</t>
  </si>
  <si>
    <t>1121010880122</t>
  </si>
  <si>
    <t>张宇扬</t>
  </si>
  <si>
    <t>2121070040422</t>
  </si>
  <si>
    <t>王程程</t>
  </si>
  <si>
    <t>师范教育类专业教师</t>
  </si>
  <si>
    <t>2121120100813</t>
  </si>
  <si>
    <t>刘铁鑫</t>
  </si>
  <si>
    <t>3121010560613</t>
  </si>
  <si>
    <t>李娜</t>
  </si>
  <si>
    <t>数字媒体类专业教师</t>
  </si>
  <si>
    <t>2121010081725</t>
  </si>
  <si>
    <t>张万权</t>
  </si>
  <si>
    <t>体育课专业教师</t>
  </si>
  <si>
    <t>2121010081629</t>
  </si>
  <si>
    <t>祝莹</t>
  </si>
  <si>
    <t>2121010081110</t>
  </si>
  <si>
    <t>于晓菲</t>
  </si>
  <si>
    <t>2121080082007</t>
  </si>
  <si>
    <t>袁倩莹</t>
  </si>
  <si>
    <t>1121140074222</t>
  </si>
  <si>
    <t>高梓原</t>
  </si>
  <si>
    <t>体育课实训教师</t>
  </si>
  <si>
    <t>1121040022401</t>
  </si>
  <si>
    <t>张博涵</t>
  </si>
  <si>
    <t>1121080021914</t>
  </si>
  <si>
    <t>范晴</t>
  </si>
  <si>
    <t>1121020180213</t>
  </si>
  <si>
    <t>陈百川</t>
  </si>
  <si>
    <t>2121080081717</t>
  </si>
  <si>
    <t>周子淳</t>
  </si>
  <si>
    <t>思政类专业教师一</t>
  </si>
  <si>
    <t>2121080081722</t>
  </si>
  <si>
    <t>郑沛怡</t>
  </si>
  <si>
    <t>2121030010207</t>
  </si>
  <si>
    <t>刘佳慧</t>
  </si>
  <si>
    <t>思政类专业教师二</t>
  </si>
  <si>
    <t>2121130060211</t>
  </si>
  <si>
    <t>孟丹</t>
  </si>
  <si>
    <t>2121010080130</t>
  </si>
  <si>
    <t>李璐</t>
  </si>
  <si>
    <t>心理类专业教师</t>
  </si>
  <si>
    <t>2121080081812</t>
  </si>
  <si>
    <t>王俊凯</t>
  </si>
  <si>
    <t>2121120100504</t>
  </si>
  <si>
    <t>王晶</t>
  </si>
  <si>
    <t>现代物流管理专业教师</t>
  </si>
  <si>
    <t>3121120121429</t>
  </si>
  <si>
    <t>丁兴达</t>
  </si>
  <si>
    <t>数学类专业教师</t>
  </si>
  <si>
    <t>3121070011118</t>
  </si>
  <si>
    <t>高雪莲</t>
  </si>
  <si>
    <t>2121010080816</t>
  </si>
  <si>
    <t>杨茁</t>
  </si>
  <si>
    <t>美育课专业教师</t>
  </si>
  <si>
    <t>2121010080319</t>
  </si>
  <si>
    <t>邵琳琳</t>
  </si>
  <si>
    <t>3121030140228</t>
  </si>
  <si>
    <t>庞煜铃</t>
  </si>
  <si>
    <t>信息素养专业教师</t>
  </si>
  <si>
    <t>2121090050101</t>
  </si>
  <si>
    <t>许佳宁</t>
  </si>
  <si>
    <t>英语专业教师</t>
  </si>
  <si>
    <t>2121020040919</t>
  </si>
  <si>
    <t>张岚旭</t>
  </si>
  <si>
    <t>2121080081719</t>
  </si>
  <si>
    <t>魏洪鑫</t>
  </si>
  <si>
    <t>中文专业教师</t>
  </si>
  <si>
    <t>2121010080317</t>
  </si>
  <si>
    <t>辛玉</t>
  </si>
  <si>
    <t>旅游管理类专业教师</t>
  </si>
  <si>
    <t>2121080081902</t>
  </si>
  <si>
    <t>尹禹博</t>
  </si>
  <si>
    <t>音乐教育类专业教师</t>
  </si>
  <si>
    <t>2121010080129</t>
  </si>
  <si>
    <t>马矗</t>
  </si>
  <si>
    <t>2121010080323</t>
  </si>
  <si>
    <t>刘欣蕾</t>
  </si>
  <si>
    <t>舞蹈教育类专业教师</t>
  </si>
  <si>
    <t>2121070040411</t>
  </si>
  <si>
    <t>魏鑫宇</t>
  </si>
  <si>
    <t>1121080021804</t>
  </si>
  <si>
    <t>张金秋</t>
  </si>
  <si>
    <t>营口市西社区卫生服务中心（营口市第五人民医院）</t>
  </si>
  <si>
    <t>会计</t>
  </si>
  <si>
    <t>1121080023102</t>
  </si>
  <si>
    <t>王胜楠</t>
  </si>
  <si>
    <t>5521010360820</t>
  </si>
  <si>
    <t>张欣颜</t>
  </si>
  <si>
    <t>康复治疗</t>
  </si>
  <si>
    <t>5521010360710</t>
  </si>
  <si>
    <t>姚震</t>
  </si>
  <si>
    <t>5521130083318</t>
  </si>
  <si>
    <t>纪佳昕</t>
  </si>
  <si>
    <t>5521080094607</t>
  </si>
  <si>
    <t>董政</t>
  </si>
  <si>
    <t>5321080094002</t>
  </si>
  <si>
    <t>詹妮</t>
  </si>
  <si>
    <t>营口市第三人民医院</t>
  </si>
  <si>
    <t>药剂科工作人员</t>
  </si>
  <si>
    <t>5321080094017</t>
  </si>
  <si>
    <t>杨洋</t>
  </si>
  <si>
    <t>5521080094625</t>
  </si>
  <si>
    <t>高怡晨</t>
  </si>
  <si>
    <t>检验科工作人员</t>
  </si>
  <si>
    <t>5521080094602</t>
  </si>
  <si>
    <t>吴楠</t>
  </si>
  <si>
    <t>5221080093713</t>
  </si>
  <si>
    <t>薛茗心</t>
  </si>
  <si>
    <t>内科医生</t>
  </si>
  <si>
    <t>5221070020813</t>
  </si>
  <si>
    <t>王雅慧</t>
  </si>
  <si>
    <t>5221080093702</t>
  </si>
  <si>
    <t>富明</t>
  </si>
  <si>
    <t>5221080093901</t>
  </si>
  <si>
    <t>原韵翔</t>
  </si>
  <si>
    <t>5421080094218</t>
  </si>
  <si>
    <t>王宇新</t>
  </si>
  <si>
    <t>营口市第四人民医院</t>
  </si>
  <si>
    <t>护理</t>
  </si>
  <si>
    <t>5421080094101</t>
  </si>
  <si>
    <t>倪博鑫</t>
  </si>
  <si>
    <t>5221080093814</t>
  </si>
  <si>
    <t>徐露露</t>
  </si>
  <si>
    <t>营口市中心医院</t>
  </si>
  <si>
    <t>急诊科医生</t>
  </si>
  <si>
    <t>5221080093720</t>
  </si>
  <si>
    <t>张冬梅</t>
  </si>
  <si>
    <t>5221080093825</t>
  </si>
  <si>
    <t>范祺祎</t>
  </si>
  <si>
    <t>5221080093826</t>
  </si>
  <si>
    <t>范敏</t>
  </si>
  <si>
    <t>5221070020515</t>
  </si>
  <si>
    <t>尤鹏</t>
  </si>
  <si>
    <r>
      <rPr>
        <sz val="10"/>
        <rFont val="Arial"/>
        <charset val="134"/>
      </rPr>
      <t>CT</t>
    </r>
    <r>
      <rPr>
        <sz val="10"/>
        <rFont val="宋体"/>
        <charset val="134"/>
      </rPr>
      <t>、磁共振诊断医师</t>
    </r>
  </si>
  <si>
    <t>5221080093701</t>
  </si>
  <si>
    <t>华欣月</t>
  </si>
  <si>
    <t>5221080093727</t>
  </si>
  <si>
    <t>史湘儿</t>
  </si>
  <si>
    <t>麻醉科医生</t>
  </si>
  <si>
    <t>5221070020324</t>
  </si>
  <si>
    <t>王新超</t>
  </si>
  <si>
    <t>5221110018017</t>
  </si>
  <si>
    <t>孙嘉聪</t>
  </si>
  <si>
    <t>5221070020902</t>
  </si>
  <si>
    <t>刘鑫</t>
  </si>
  <si>
    <t>5221080093715</t>
  </si>
  <si>
    <t>史悦忻</t>
  </si>
  <si>
    <t>眼科医生</t>
  </si>
  <si>
    <t>5221010341413</t>
  </si>
  <si>
    <t>赵启越</t>
  </si>
  <si>
    <t>5221080093728</t>
  </si>
  <si>
    <t>李金</t>
  </si>
  <si>
    <t>耳鼻咽喉科医生</t>
  </si>
  <si>
    <t>5221080093824</t>
  </si>
  <si>
    <t>王芯蕊</t>
  </si>
  <si>
    <t>5221070020404</t>
  </si>
  <si>
    <t>曹宝之</t>
  </si>
  <si>
    <t>神经内科医生</t>
  </si>
  <si>
    <t>5221020021123</t>
  </si>
  <si>
    <t>于馨婷</t>
  </si>
  <si>
    <t>5221020022201</t>
  </si>
  <si>
    <t>金芷奇</t>
  </si>
  <si>
    <t>5221080093801</t>
  </si>
  <si>
    <t>迟悦薇</t>
  </si>
  <si>
    <t>5221020020823</t>
  </si>
  <si>
    <t>李嘉慧</t>
  </si>
  <si>
    <t>5221010340916</t>
  </si>
  <si>
    <t>刘玉影</t>
  </si>
  <si>
    <t>5221080093711</t>
  </si>
  <si>
    <t>苏玉新</t>
  </si>
  <si>
    <t>5221080093830</t>
  </si>
  <si>
    <t>崔恒</t>
  </si>
  <si>
    <t>骨科医师一</t>
  </si>
  <si>
    <t>5221020020908</t>
  </si>
  <si>
    <t>李欣怡</t>
  </si>
  <si>
    <t>康复科医生</t>
  </si>
  <si>
    <t>5221080093709</t>
  </si>
  <si>
    <t>李晓东</t>
  </si>
  <si>
    <t>普外科医生一</t>
  </si>
  <si>
    <t>5221080093712</t>
  </si>
  <si>
    <t>戴志伟</t>
  </si>
  <si>
    <t>5221070020623</t>
  </si>
  <si>
    <t>徐佳华</t>
  </si>
  <si>
    <t>普外科医生二</t>
  </si>
  <si>
    <t>5221080093722</t>
  </si>
  <si>
    <t>于浩</t>
  </si>
  <si>
    <t>5221070020204</t>
  </si>
  <si>
    <t>齐琦</t>
  </si>
  <si>
    <t>5221080093725</t>
  </si>
  <si>
    <t>赵旭</t>
  </si>
  <si>
    <t>普外科医生三</t>
  </si>
  <si>
    <t>5221070020618</t>
  </si>
  <si>
    <t>郭兆锴</t>
  </si>
  <si>
    <t>5221070020723</t>
  </si>
  <si>
    <t>刘洋</t>
  </si>
  <si>
    <t>5221080093704</t>
  </si>
  <si>
    <t>李沐寅</t>
  </si>
  <si>
    <t>5121080093602</t>
  </si>
  <si>
    <t>姜懿轩</t>
  </si>
  <si>
    <t>中医科医生</t>
  </si>
  <si>
    <t>1121080011119</t>
  </si>
  <si>
    <t>刘畅</t>
  </si>
  <si>
    <t>营口市纪委监委综合保障中心</t>
  </si>
  <si>
    <t>巡察数据信息分中心工作人员一</t>
  </si>
  <si>
    <t>1121010870122</t>
  </si>
  <si>
    <t>张泳鹏</t>
  </si>
  <si>
    <t>巡察数据信息分中心工作人员二</t>
  </si>
  <si>
    <t>1121080010912</t>
  </si>
  <si>
    <t>吴子玉</t>
  </si>
  <si>
    <t>1121020181409</t>
  </si>
  <si>
    <t>于小洋</t>
  </si>
  <si>
    <t>营口市老干部教育活动中心（营口老年大学）</t>
  </si>
  <si>
    <t>老干部教育活动中心工作人员一</t>
  </si>
  <si>
    <t>1121080016022</t>
  </si>
  <si>
    <t>姜文悦</t>
  </si>
  <si>
    <t>1121130022324</t>
  </si>
  <si>
    <t>田聪</t>
  </si>
  <si>
    <t>老干部教育活动中心工作人员二</t>
  </si>
  <si>
    <t>1121080011406</t>
  </si>
  <si>
    <t>王景谕</t>
  </si>
  <si>
    <t>1121100041205</t>
  </si>
  <si>
    <t>王钰淞</t>
  </si>
  <si>
    <t>老干部教育活动中心工作人员三</t>
  </si>
  <si>
    <t>1121080012725</t>
  </si>
  <si>
    <t>裴梓妤</t>
  </si>
  <si>
    <t>1121080014118</t>
  </si>
  <si>
    <t>阴泊言</t>
  </si>
  <si>
    <t>营口市社会治安综合治理中心</t>
  </si>
  <si>
    <t>矛盾纠纷受理室工作人员</t>
  </si>
  <si>
    <t>1121080014609</t>
  </si>
  <si>
    <t>王翊璇</t>
  </si>
  <si>
    <t>1121080012028</t>
  </si>
  <si>
    <t>赵兮铭</t>
  </si>
  <si>
    <t>治安防控协调室工作人员</t>
  </si>
  <si>
    <t>1121080014026</t>
  </si>
  <si>
    <t>林子欣</t>
  </si>
  <si>
    <t>1121080014825</t>
  </si>
  <si>
    <t>唐铭</t>
  </si>
  <si>
    <t>营口市总工会服务中心</t>
  </si>
  <si>
    <t>财务工作人员</t>
  </si>
  <si>
    <t>1121080013002</t>
  </si>
  <si>
    <t>佟文萱</t>
  </si>
  <si>
    <t>1121010872026</t>
  </si>
  <si>
    <t>付庆波</t>
  </si>
  <si>
    <t>综合办公室工作人员</t>
  </si>
  <si>
    <t>1121080014612</t>
  </si>
  <si>
    <t>张超逸</t>
  </si>
  <si>
    <t>1121080010522</t>
  </si>
  <si>
    <t>崔妹丽</t>
  </si>
  <si>
    <t>文体活动工作人员</t>
  </si>
  <si>
    <t>1121060010906</t>
  </si>
  <si>
    <t>杨佳昊</t>
  </si>
  <si>
    <t>1121080011827</t>
  </si>
  <si>
    <t>孙晓雯</t>
  </si>
  <si>
    <t>职工就业服务工作人员</t>
  </si>
  <si>
    <t>1121140074625</t>
  </si>
  <si>
    <t>展圣丹</t>
  </si>
  <si>
    <t>1121080013210</t>
  </si>
  <si>
    <t>张露</t>
  </si>
  <si>
    <t>营口市政府综合事务中心</t>
  </si>
  <si>
    <t>仲裁综合岗工作人员</t>
  </si>
  <si>
    <t>1121080014516</t>
  </si>
  <si>
    <t>宋佳营</t>
  </si>
  <si>
    <t>1121080010712</t>
  </si>
  <si>
    <t>孟思言</t>
  </si>
  <si>
    <t>营口市体育运动学校</t>
  </si>
  <si>
    <t>1121010872225</t>
  </si>
  <si>
    <t>宋嘉仪</t>
  </si>
  <si>
    <t>1121080011401</t>
  </si>
  <si>
    <t>王子璇</t>
  </si>
  <si>
    <t>训练工作人员</t>
  </si>
  <si>
    <t>1121080010624</t>
  </si>
  <si>
    <t>张雅迪</t>
  </si>
  <si>
    <t>1121010871630</t>
  </si>
  <si>
    <t>孟饶睿</t>
  </si>
  <si>
    <t>营口市文化旅游事业发展服务中心（营口市体育总会办公室）</t>
  </si>
  <si>
    <t>宣传制作工作人员</t>
  </si>
  <si>
    <t>1121080014703</t>
  </si>
  <si>
    <t>胡婷予</t>
  </si>
  <si>
    <t>1121120021008</t>
  </si>
  <si>
    <t>卞宁</t>
  </si>
  <si>
    <t>文旅推介工作人员</t>
  </si>
  <si>
    <t>1121080014505</t>
  </si>
  <si>
    <t>杨嘉宁</t>
  </si>
  <si>
    <t>1121080010929</t>
  </si>
  <si>
    <t>赵国鹏</t>
  </si>
  <si>
    <t>1121080015427</t>
  </si>
  <si>
    <t>王慧琳</t>
  </si>
  <si>
    <t>1121080010720</t>
  </si>
  <si>
    <t>张亦岑</t>
  </si>
  <si>
    <t>营口市生态环境事务中心</t>
  </si>
  <si>
    <t>专业技术工作人员</t>
  </si>
  <si>
    <t>1121080014702</t>
  </si>
  <si>
    <t>李梓轶</t>
  </si>
  <si>
    <t>1121080011809</t>
  </si>
  <si>
    <t>张瀚文</t>
  </si>
  <si>
    <t>1121080012513</t>
  </si>
  <si>
    <t>马明月</t>
  </si>
  <si>
    <t>1121080013622</t>
  </si>
  <si>
    <t>王旭东</t>
  </si>
  <si>
    <t>营口市互联网舆情监测中心</t>
  </si>
  <si>
    <t>网络应急指挥技术工作人员</t>
  </si>
  <si>
    <t>1121080011211</t>
  </si>
  <si>
    <t>张文博</t>
  </si>
  <si>
    <t>1121010871628</t>
  </si>
  <si>
    <t>房贺祥</t>
  </si>
  <si>
    <t>会计、财务工作人员</t>
  </si>
  <si>
    <t>1121140073401</t>
  </si>
  <si>
    <t>杨薇</t>
  </si>
  <si>
    <t>1121080010106</t>
  </si>
  <si>
    <t>王家琦</t>
  </si>
  <si>
    <t>营口市数据中心</t>
  </si>
  <si>
    <t>机构编制数据中心工作人员一</t>
  </si>
  <si>
    <t>1121070030226</t>
  </si>
  <si>
    <t>白思琪</t>
  </si>
  <si>
    <t>1121070030601</t>
  </si>
  <si>
    <t>金晓宣</t>
  </si>
  <si>
    <t>机构编制数据中心工作人员二</t>
  </si>
  <si>
    <t>1121020180824</t>
  </si>
  <si>
    <t>王苏娅</t>
  </si>
  <si>
    <t>1121080010225</t>
  </si>
  <si>
    <t>衣雨竹</t>
  </si>
  <si>
    <t>营口市海洋与渔业发展服务中心</t>
  </si>
  <si>
    <t>水产养殖技术工作人员</t>
  </si>
  <si>
    <t>1121080013314</t>
  </si>
  <si>
    <t>尤奇</t>
  </si>
  <si>
    <t>1121120021926</t>
  </si>
  <si>
    <t>王佳妮</t>
  </si>
  <si>
    <t>法律相关工作人员</t>
  </si>
  <si>
    <t>1121010870110</t>
  </si>
  <si>
    <t>赵国政</t>
  </si>
  <si>
    <t>1121130021811</t>
  </si>
  <si>
    <t>金仕元</t>
  </si>
  <si>
    <t>营口市工业和信息化服务中心</t>
  </si>
  <si>
    <t>1121080014202</t>
  </si>
  <si>
    <t>易玥彤</t>
  </si>
  <si>
    <t>1121080012920</t>
  </si>
  <si>
    <t>姜媚</t>
  </si>
  <si>
    <t>营口市动物疫病预防控制中心（营口市动物卫生监督中心）</t>
  </si>
  <si>
    <t>综合办公人员</t>
  </si>
  <si>
    <t>1121080010523</t>
  </si>
  <si>
    <t>王依琳</t>
  </si>
  <si>
    <t>3121020070719</t>
  </si>
  <si>
    <t>李新舟</t>
  </si>
  <si>
    <t>动物疫病防控工作人员</t>
  </si>
  <si>
    <t>3121010560901</t>
  </si>
  <si>
    <t>唐颂</t>
  </si>
  <si>
    <t>1121080015704</t>
  </si>
  <si>
    <t>金鑫</t>
  </si>
  <si>
    <t>营口市科技创新服务中心</t>
  </si>
  <si>
    <t>1121020180829</t>
  </si>
  <si>
    <t>孙琳琳</t>
  </si>
  <si>
    <t>1121080012205</t>
  </si>
  <si>
    <t>宫钰升</t>
  </si>
  <si>
    <t>营口市公安局留置看护服务中心</t>
  </si>
  <si>
    <t>看护岗位工作人员一</t>
  </si>
  <si>
    <t>1121080014126</t>
  </si>
  <si>
    <t>姜金廷</t>
  </si>
  <si>
    <t>1121010872228</t>
  </si>
  <si>
    <t>闫秋石</t>
  </si>
  <si>
    <t>1121080014506</t>
  </si>
  <si>
    <t>傅智群</t>
  </si>
  <si>
    <t>1121130022423</t>
  </si>
  <si>
    <t>王思彤</t>
  </si>
  <si>
    <t>1121020181604</t>
  </si>
  <si>
    <t>万雨扬</t>
  </si>
  <si>
    <t>1121060013118</t>
  </si>
  <si>
    <t>1121080011201</t>
  </si>
  <si>
    <t>徐岩</t>
  </si>
  <si>
    <t>1121070031720</t>
  </si>
  <si>
    <t>冉雪</t>
  </si>
  <si>
    <t>看护岗位工作人员二</t>
  </si>
  <si>
    <t>1121140070614</t>
  </si>
  <si>
    <t>杨继豪</t>
  </si>
  <si>
    <t>1121080012415</t>
  </si>
  <si>
    <t>蒋文翰</t>
  </si>
  <si>
    <t>1121020180611</t>
  </si>
  <si>
    <t>张永鹏</t>
  </si>
  <si>
    <t>1121080011719</t>
  </si>
  <si>
    <t>李家玉</t>
  </si>
  <si>
    <t>1121080013310</t>
  </si>
  <si>
    <t>徐榕蔚</t>
  </si>
  <si>
    <t>1121010881214</t>
  </si>
  <si>
    <t>魏铭希</t>
  </si>
  <si>
    <t>1121140074014</t>
  </si>
  <si>
    <t>姜猛</t>
  </si>
  <si>
    <t>1121080014924</t>
  </si>
  <si>
    <t>方晨鸣</t>
  </si>
  <si>
    <t>看护岗位工作人员三</t>
  </si>
  <si>
    <t>1121080016024</t>
  </si>
  <si>
    <t>魏佳</t>
  </si>
  <si>
    <t>1121140072103</t>
  </si>
  <si>
    <t>许远</t>
  </si>
  <si>
    <t>1121060013820</t>
  </si>
  <si>
    <t>刘祖豪</t>
  </si>
  <si>
    <t>1121080010407</t>
  </si>
  <si>
    <t>董赜铭</t>
  </si>
  <si>
    <t>营口市应急管理事务中心</t>
  </si>
  <si>
    <t>信息化综合管理科工作人员</t>
  </si>
  <si>
    <t>1121080011529</t>
  </si>
  <si>
    <t>姚忠拓</t>
  </si>
  <si>
    <t>1121040022024</t>
  </si>
  <si>
    <t>李成龙</t>
  </si>
  <si>
    <t>营口市市场监督服务中心</t>
  </si>
  <si>
    <t>1121080010111</t>
  </si>
  <si>
    <t>崔爽</t>
  </si>
  <si>
    <t>1121120021808</t>
  </si>
  <si>
    <t>高赫</t>
  </si>
  <si>
    <t>营口市社会投资促进中心</t>
  </si>
  <si>
    <t>招商工作人员一</t>
  </si>
  <si>
    <t>1121080012909</t>
  </si>
  <si>
    <t>金建安</t>
  </si>
  <si>
    <t>1121080011727</t>
  </si>
  <si>
    <t>闫茹</t>
  </si>
  <si>
    <t>招商工作人员二</t>
  </si>
  <si>
    <t>1121080010323</t>
  </si>
  <si>
    <t>康竹</t>
  </si>
  <si>
    <t>1121080015514</t>
  </si>
  <si>
    <t>李一涵</t>
  </si>
  <si>
    <t>营口市重大产业高质量发展促进中心</t>
  </si>
  <si>
    <t>业务科室工作人员</t>
  </si>
  <si>
    <t>1121020180129</t>
  </si>
  <si>
    <t>倪丹</t>
  </si>
  <si>
    <t>1121020181225</t>
  </si>
  <si>
    <t>李奇峰</t>
  </si>
  <si>
    <t>1121130052512</t>
  </si>
  <si>
    <t>朱竞超</t>
  </si>
  <si>
    <t>1121120021330</t>
  </si>
  <si>
    <t>张锦程</t>
  </si>
  <si>
    <t>营口市民营经济发展研究中心</t>
  </si>
  <si>
    <t>综合办公室工作人员一</t>
  </si>
  <si>
    <t>1121080020603</t>
  </si>
  <si>
    <t>于欣然</t>
  </si>
  <si>
    <t>1121080020204</t>
  </si>
  <si>
    <t>车婷</t>
  </si>
  <si>
    <t>综合办公室工作人员二</t>
  </si>
  <si>
    <t>1121080020225</t>
  </si>
  <si>
    <t>贺军伟</t>
  </si>
  <si>
    <t>1121080022114</t>
  </si>
  <si>
    <t>王子腾</t>
  </si>
  <si>
    <t>营口市林业和草原发展服务中心</t>
  </si>
  <si>
    <t>林业站、森防站工作人员</t>
  </si>
  <si>
    <t>1121010881526</t>
  </si>
  <si>
    <t>刘阳阳</t>
  </si>
  <si>
    <t>1121040022018</t>
  </si>
  <si>
    <t>檀军</t>
  </si>
  <si>
    <t>1121010881907</t>
  </si>
  <si>
    <t>刘伟龙</t>
  </si>
  <si>
    <t>1121080022929</t>
  </si>
  <si>
    <t>缪立君</t>
  </si>
  <si>
    <t>营口市水利事务中心</t>
  </si>
  <si>
    <t>水利发展科工作人员</t>
  </si>
  <si>
    <t>1121080020904</t>
  </si>
  <si>
    <t>李英林</t>
  </si>
  <si>
    <t>1121080022211</t>
  </si>
  <si>
    <t>姜洋</t>
  </si>
  <si>
    <t>1121080022507</t>
  </si>
  <si>
    <t>兰明鹤</t>
  </si>
  <si>
    <t>1121010880429</t>
  </si>
  <si>
    <t>曲梦媛</t>
  </si>
  <si>
    <t>营口市医疗保障事务中心</t>
  </si>
  <si>
    <t>1121130054302</t>
  </si>
  <si>
    <t>刘嘉怡</t>
  </si>
  <si>
    <t>1121020180417</t>
  </si>
  <si>
    <t>赵晓梦</t>
  </si>
  <si>
    <t>医保基金稽核、个人待遇审核工作人员</t>
  </si>
  <si>
    <t>1121020181021</t>
  </si>
  <si>
    <t>王依宁</t>
  </si>
  <si>
    <t>1121080022315</t>
  </si>
  <si>
    <t>刘冠良</t>
  </si>
  <si>
    <t>医保信息系统管理工作人员</t>
  </si>
  <si>
    <t>1121020180102</t>
  </si>
  <si>
    <t>王津涛</t>
  </si>
  <si>
    <t>1121080012130</t>
  </si>
  <si>
    <t>刘斯源</t>
  </si>
  <si>
    <t>营口市辽河文化产业带开发建设管理办公室</t>
  </si>
  <si>
    <t>秘书科工作人员</t>
  </si>
  <si>
    <t>1121120021015</t>
  </si>
  <si>
    <t>刘承霖</t>
  </si>
  <si>
    <t>1121030031107</t>
  </si>
  <si>
    <t>钟宇</t>
  </si>
  <si>
    <t>营口市精神文明建设指导服务中心</t>
  </si>
  <si>
    <t>综合管理岗位工作人员</t>
  </si>
  <si>
    <t>1121080015417</t>
  </si>
  <si>
    <t>张程闻</t>
  </si>
  <si>
    <t>1121010870526</t>
  </si>
  <si>
    <t>刘佳琪</t>
  </si>
  <si>
    <t>营口市机要保密技术保障中心（营口市专用通信局）</t>
  </si>
  <si>
    <t>办公室工作人员</t>
  </si>
  <si>
    <t>1121120023109</t>
  </si>
  <si>
    <t>贾茗淇</t>
  </si>
  <si>
    <t>1121010880521</t>
  </si>
  <si>
    <t>杨航</t>
  </si>
  <si>
    <t>营口市人工影响天气管理办公室（营口市防雷减灾中心）</t>
  </si>
  <si>
    <t>人工影响天气工作人员</t>
  </si>
  <si>
    <t>1121030031304</t>
  </si>
  <si>
    <t>朱澄铂</t>
  </si>
  <si>
    <t>1121130056019</t>
  </si>
  <si>
    <t>邵靖茹</t>
  </si>
  <si>
    <t>营口市统计普查中心</t>
  </si>
  <si>
    <t>数据管理工作人员</t>
  </si>
  <si>
    <t>1121080020313</t>
  </si>
  <si>
    <t>杨汶晓</t>
  </si>
  <si>
    <t>1121080022912</t>
  </si>
  <si>
    <t>田策</t>
  </si>
  <si>
    <t>1121010882115</t>
  </si>
  <si>
    <t>闫欣</t>
  </si>
  <si>
    <t>1121130055722</t>
  </si>
  <si>
    <t>范思瑶</t>
  </si>
  <si>
    <t>综合管理工作人员</t>
  </si>
  <si>
    <t>1121070033105</t>
  </si>
  <si>
    <t>崔煜敏</t>
  </si>
  <si>
    <t>1121080021915</t>
  </si>
  <si>
    <t>陈一宁</t>
  </si>
  <si>
    <t>营口市公共设施维护中心</t>
  </si>
  <si>
    <t>项目设计工作人员</t>
  </si>
  <si>
    <t>1121010880511</t>
  </si>
  <si>
    <t>王萌</t>
  </si>
  <si>
    <t>1121010882423</t>
  </si>
  <si>
    <t>郑语欣</t>
  </si>
  <si>
    <t>辽宁自贸区营口片区市场监管与企业服务中心</t>
  </si>
  <si>
    <t>商务服务工作人员</t>
  </si>
  <si>
    <t>1121020181511</t>
  </si>
  <si>
    <t>陈美伊</t>
  </si>
  <si>
    <t>1121080020618</t>
  </si>
  <si>
    <t>杨新丽</t>
  </si>
  <si>
    <t>法治综合工作人员</t>
  </si>
  <si>
    <t>1121080020123</t>
  </si>
  <si>
    <t>洪伊彤</t>
  </si>
  <si>
    <t>1121080020624</t>
  </si>
  <si>
    <t>薛钰凡</t>
  </si>
  <si>
    <t>档案管理工作人员</t>
  </si>
  <si>
    <t>1121080021629</t>
  </si>
  <si>
    <t>冯琪雯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</si>
</sst>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color theme="1"/>
      <name val="Arial"/>
      <charset val="134"/>
    </font>
    <font>
      <b/>
      <sz val="18"/>
      <color theme="1"/>
      <name val="宋体"/>
      <charset val="134"/>
      <scheme val="minor"/>
    </font>
    <font>
      <sz val="10"/>
      <color theme="1"/>
      <name val="宋体"/>
      <charset val="134"/>
      <scheme val="minor"/>
    </font>
    <font>
      <sz val="10"/>
      <name val="Arial"/>
      <charset val="134"/>
    </font>
    <font>
      <sz val="10"/>
      <name val="方正书宋_GBK"/>
      <charset val="134"/>
    </font>
    <font>
      <sz val="10"/>
      <name val="宋体"/>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horizontal="right" vertical="center"/>
    </xf>
    <xf numFmtId="0" fontId="5" fillId="0" borderId="2" xfId="0" applyFont="1" applyFill="1" applyBorder="1" applyAlignment="1">
      <alignment vertical="center"/>
    </xf>
    <xf numFmtId="0" fontId="8" fillId="0" borderId="1" xfId="0" applyFont="1" applyFill="1" applyBorder="1" applyAlignment="1">
      <alignment horizontal="left" vertical="center"/>
    </xf>
    <xf numFmtId="0" fontId="9"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5" fillId="0" borderId="1" xfId="0" applyFont="1" applyFill="1" applyBorder="1" applyAlignment="1">
      <alignment horizontal="right" vertical="center"/>
    </xf>
    <xf numFmtId="0" fontId="5" fillId="0" borderId="1" xfId="0" applyFont="1" applyFill="1" applyBorder="1" applyAlignment="1" quotePrefix="1">
      <alignment horizontal="left" vertical="center"/>
    </xf>
    <xf numFmtId="0" fontId="8" fillId="0" borderId="1"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4"/>
  <sheetViews>
    <sheetView tabSelected="1" view="pageBreakPreview" zoomScaleNormal="85" workbookViewId="0">
      <selection activeCell="L12" sqref="L12"/>
    </sheetView>
  </sheetViews>
  <sheetFormatPr defaultColWidth="9" defaultRowHeight="14.25"/>
  <cols>
    <col min="1" max="1" width="5.75" style="3" customWidth="1"/>
    <col min="2" max="2" width="18" style="4" customWidth="1"/>
    <col min="3" max="3" width="9" style="5" customWidth="1"/>
    <col min="4" max="4" width="53" style="5" customWidth="1"/>
    <col min="5" max="5" width="29.75" style="5" customWidth="1"/>
    <col min="6" max="6" width="8.875" style="3" customWidth="1"/>
    <col min="7" max="7" width="9.125" style="1" customWidth="1"/>
    <col min="8" max="9" width="9.125" style="6" customWidth="1"/>
    <col min="10" max="10" width="9.125" style="3" customWidth="1"/>
    <col min="11" max="16376" width="9" style="1" customWidth="1"/>
    <col min="16377" max="16384" width="9" style="1"/>
  </cols>
  <sheetData>
    <row r="1" ht="20" customHeight="1" spans="1:2">
      <c r="A1" s="5" t="s">
        <v>0</v>
      </c>
      <c r="B1" s="5"/>
    </row>
    <row r="2" ht="28" customHeight="1" spans="1:10">
      <c r="A2" s="7" t="s">
        <v>1</v>
      </c>
      <c r="B2" s="7"/>
      <c r="C2" s="7"/>
      <c r="D2" s="7"/>
      <c r="E2" s="7"/>
      <c r="F2" s="7"/>
      <c r="G2" s="7"/>
      <c r="H2" s="7"/>
      <c r="I2" s="7"/>
      <c r="J2" s="7"/>
    </row>
    <row r="3" ht="27" customHeight="1" spans="1:10">
      <c r="A3" s="8" t="s">
        <v>2</v>
      </c>
      <c r="B3" s="9" t="s">
        <v>3</v>
      </c>
      <c r="C3" s="10" t="s">
        <v>4</v>
      </c>
      <c r="D3" s="10" t="s">
        <v>5</v>
      </c>
      <c r="E3" s="10" t="s">
        <v>6</v>
      </c>
      <c r="F3" s="11" t="s">
        <v>7</v>
      </c>
      <c r="G3" s="11" t="s">
        <v>8</v>
      </c>
      <c r="H3" s="11" t="s">
        <v>9</v>
      </c>
      <c r="I3" s="11" t="s">
        <v>10</v>
      </c>
      <c r="J3" s="11" t="s">
        <v>11</v>
      </c>
    </row>
    <row r="4" s="1" customFormat="1" ht="20.1" customHeight="1" spans="1:10">
      <c r="A4" s="8">
        <v>1</v>
      </c>
      <c r="B4" s="9" t="s">
        <v>12</v>
      </c>
      <c r="C4" s="12" t="s">
        <v>13</v>
      </c>
      <c r="D4" s="12" t="s">
        <v>14</v>
      </c>
      <c r="E4" s="12" t="s">
        <v>15</v>
      </c>
      <c r="F4" s="13">
        <v>1</v>
      </c>
      <c r="G4" s="14">
        <v>98.75</v>
      </c>
      <c r="H4" s="15">
        <v>79.8</v>
      </c>
      <c r="I4" s="15">
        <f>G4*0.4+H4*0.6</f>
        <v>87.38</v>
      </c>
      <c r="J4" s="13">
        <f>COUNTIF($E$4:E4,E4)</f>
        <v>1</v>
      </c>
    </row>
    <row r="5" s="1" customFormat="1" ht="20.1" customHeight="1" spans="1:10">
      <c r="A5" s="8">
        <v>2</v>
      </c>
      <c r="B5" s="9" t="s">
        <v>16</v>
      </c>
      <c r="C5" s="12" t="s">
        <v>17</v>
      </c>
      <c r="D5" s="12" t="s">
        <v>14</v>
      </c>
      <c r="E5" s="12" t="s">
        <v>18</v>
      </c>
      <c r="F5" s="13">
        <v>1</v>
      </c>
      <c r="G5" s="14">
        <v>100.5</v>
      </c>
      <c r="H5" s="15">
        <v>76.6</v>
      </c>
      <c r="I5" s="15">
        <f>G5*0.4+H5*0.6</f>
        <v>86.16</v>
      </c>
      <c r="J5" s="13">
        <f>COUNTIF($E$4:E5,E5)</f>
        <v>1</v>
      </c>
    </row>
    <row r="6" ht="20.1" customHeight="1" spans="1:10">
      <c r="A6" s="8">
        <v>3</v>
      </c>
      <c r="B6" s="9" t="s">
        <v>19</v>
      </c>
      <c r="C6" s="12" t="s">
        <v>20</v>
      </c>
      <c r="D6" s="12" t="s">
        <v>14</v>
      </c>
      <c r="E6" s="12" t="s">
        <v>18</v>
      </c>
      <c r="F6" s="13">
        <v>1</v>
      </c>
      <c r="G6" s="14">
        <v>99.5</v>
      </c>
      <c r="H6" s="13" t="s">
        <v>21</v>
      </c>
      <c r="I6" s="13" t="s">
        <v>21</v>
      </c>
      <c r="J6" s="13" t="s">
        <v>21</v>
      </c>
    </row>
    <row r="7" s="1" customFormat="1" ht="20.1" customHeight="1" spans="1:10">
      <c r="A7" s="8">
        <v>4</v>
      </c>
      <c r="B7" s="9" t="s">
        <v>22</v>
      </c>
      <c r="C7" s="12" t="s">
        <v>23</v>
      </c>
      <c r="D7" s="12" t="s">
        <v>14</v>
      </c>
      <c r="E7" s="12" t="s">
        <v>24</v>
      </c>
      <c r="F7" s="13">
        <v>1</v>
      </c>
      <c r="G7" s="14">
        <v>103</v>
      </c>
      <c r="H7" s="15">
        <v>77.2</v>
      </c>
      <c r="I7" s="15">
        <f t="shared" ref="I7:I14" si="0">G7*0.4+H7*0.6</f>
        <v>87.52</v>
      </c>
      <c r="J7" s="13">
        <f>COUNTIF($E$4:E7,E7)</f>
        <v>1</v>
      </c>
    </row>
    <row r="8" ht="20.1" customHeight="1" spans="1:10">
      <c r="A8" s="8">
        <v>5</v>
      </c>
      <c r="B8" s="9" t="s">
        <v>25</v>
      </c>
      <c r="C8" s="12" t="s">
        <v>26</v>
      </c>
      <c r="D8" s="12" t="s">
        <v>14</v>
      </c>
      <c r="E8" s="12" t="s">
        <v>24</v>
      </c>
      <c r="F8" s="13">
        <v>1</v>
      </c>
      <c r="G8" s="14">
        <v>100.25</v>
      </c>
      <c r="H8" s="15">
        <v>69</v>
      </c>
      <c r="I8" s="15">
        <f t="shared" si="0"/>
        <v>81.5</v>
      </c>
      <c r="J8" s="13">
        <f>COUNTIF($E$4:E8,E8)</f>
        <v>2</v>
      </c>
    </row>
    <row r="9" s="1" customFormat="1" ht="20.1" customHeight="1" spans="1:10">
      <c r="A9" s="8">
        <v>6</v>
      </c>
      <c r="B9" s="9" t="s">
        <v>27</v>
      </c>
      <c r="C9" s="12" t="s">
        <v>28</v>
      </c>
      <c r="D9" s="12" t="s">
        <v>29</v>
      </c>
      <c r="E9" s="12" t="s">
        <v>30</v>
      </c>
      <c r="F9" s="13">
        <v>5</v>
      </c>
      <c r="G9" s="14">
        <v>119</v>
      </c>
      <c r="H9" s="15">
        <v>75.8</v>
      </c>
      <c r="I9" s="15">
        <f t="shared" si="0"/>
        <v>93.08</v>
      </c>
      <c r="J9" s="13">
        <f>COUNTIF($E$4:E9,E9)</f>
        <v>1</v>
      </c>
    </row>
    <row r="10" s="1" customFormat="1" ht="20.1" customHeight="1" spans="1:10">
      <c r="A10" s="8">
        <v>7</v>
      </c>
      <c r="B10" s="9" t="s">
        <v>31</v>
      </c>
      <c r="C10" s="12" t="s">
        <v>32</v>
      </c>
      <c r="D10" s="12" t="s">
        <v>29</v>
      </c>
      <c r="E10" s="12" t="s">
        <v>30</v>
      </c>
      <c r="F10" s="13">
        <v>5</v>
      </c>
      <c r="G10" s="14">
        <v>114.5</v>
      </c>
      <c r="H10" s="15">
        <v>78</v>
      </c>
      <c r="I10" s="15">
        <f t="shared" si="0"/>
        <v>92.6</v>
      </c>
      <c r="J10" s="13">
        <f>COUNTIF($E$4:E10,E10)</f>
        <v>2</v>
      </c>
    </row>
    <row r="11" s="1" customFormat="1" ht="20.1" customHeight="1" spans="1:10">
      <c r="A11" s="8">
        <v>8</v>
      </c>
      <c r="B11" s="9" t="s">
        <v>33</v>
      </c>
      <c r="C11" s="12" t="s">
        <v>34</v>
      </c>
      <c r="D11" s="12" t="s">
        <v>29</v>
      </c>
      <c r="E11" s="12" t="s">
        <v>30</v>
      </c>
      <c r="F11" s="13">
        <v>5</v>
      </c>
      <c r="G11" s="14">
        <v>112.5</v>
      </c>
      <c r="H11" s="15">
        <v>75.8</v>
      </c>
      <c r="I11" s="15">
        <f t="shared" si="0"/>
        <v>90.48</v>
      </c>
      <c r="J11" s="13">
        <f>COUNTIF($E$4:E11,E11)</f>
        <v>3</v>
      </c>
    </row>
    <row r="12" s="1" customFormat="1" ht="20.1" customHeight="1" spans="1:10">
      <c r="A12" s="8">
        <v>9</v>
      </c>
      <c r="B12" s="9" t="s">
        <v>35</v>
      </c>
      <c r="C12" s="12" t="s">
        <v>36</v>
      </c>
      <c r="D12" s="12" t="s">
        <v>29</v>
      </c>
      <c r="E12" s="12" t="s">
        <v>30</v>
      </c>
      <c r="F12" s="13">
        <v>5</v>
      </c>
      <c r="G12" s="14">
        <v>104.5</v>
      </c>
      <c r="H12" s="15">
        <v>78.4</v>
      </c>
      <c r="I12" s="15">
        <f t="shared" si="0"/>
        <v>88.84</v>
      </c>
      <c r="J12" s="13">
        <f>COUNTIF($E$4:E12,E12)</f>
        <v>4</v>
      </c>
    </row>
    <row r="13" s="1" customFormat="1" ht="20.1" customHeight="1" spans="1:10">
      <c r="A13" s="8">
        <v>10</v>
      </c>
      <c r="B13" s="9" t="s">
        <v>37</v>
      </c>
      <c r="C13" s="12" t="s">
        <v>38</v>
      </c>
      <c r="D13" s="12" t="s">
        <v>29</v>
      </c>
      <c r="E13" s="12" t="s">
        <v>30</v>
      </c>
      <c r="F13" s="13">
        <v>5</v>
      </c>
      <c r="G13" s="14">
        <v>107.25</v>
      </c>
      <c r="H13" s="15">
        <v>75</v>
      </c>
      <c r="I13" s="15">
        <f t="shared" si="0"/>
        <v>87.9</v>
      </c>
      <c r="J13" s="13">
        <f>COUNTIF($E$4:E13,E13)</f>
        <v>5</v>
      </c>
    </row>
    <row r="14" ht="20.1" customHeight="1" spans="1:10">
      <c r="A14" s="8">
        <v>11</v>
      </c>
      <c r="B14" s="9" t="s">
        <v>39</v>
      </c>
      <c r="C14" s="12" t="s">
        <v>40</v>
      </c>
      <c r="D14" s="12" t="s">
        <v>29</v>
      </c>
      <c r="E14" s="12" t="s">
        <v>30</v>
      </c>
      <c r="F14" s="13">
        <v>5</v>
      </c>
      <c r="G14" s="14">
        <v>105.5</v>
      </c>
      <c r="H14" s="15">
        <v>75.6</v>
      </c>
      <c r="I14" s="15">
        <f t="shared" si="0"/>
        <v>87.56</v>
      </c>
      <c r="J14" s="13">
        <f>COUNTIF($E$4:E14,E14)</f>
        <v>6</v>
      </c>
    </row>
    <row r="15" ht="20.1" customHeight="1" spans="1:10">
      <c r="A15" s="8">
        <v>12</v>
      </c>
      <c r="B15" s="9" t="s">
        <v>41</v>
      </c>
      <c r="C15" s="12" t="s">
        <v>42</v>
      </c>
      <c r="D15" s="12" t="s">
        <v>29</v>
      </c>
      <c r="E15" s="12" t="s">
        <v>30</v>
      </c>
      <c r="F15" s="13">
        <v>5</v>
      </c>
      <c r="G15" s="14">
        <v>109.75</v>
      </c>
      <c r="H15" s="13" t="s">
        <v>21</v>
      </c>
      <c r="I15" s="13" t="s">
        <v>21</v>
      </c>
      <c r="J15" s="13" t="s">
        <v>21</v>
      </c>
    </row>
    <row r="16" ht="20.1" customHeight="1" spans="1:10">
      <c r="A16" s="8">
        <v>13</v>
      </c>
      <c r="B16" s="9" t="s">
        <v>43</v>
      </c>
      <c r="C16" s="12" t="s">
        <v>44</v>
      </c>
      <c r="D16" s="12" t="s">
        <v>29</v>
      </c>
      <c r="E16" s="12" t="s">
        <v>30</v>
      </c>
      <c r="F16" s="13">
        <v>5</v>
      </c>
      <c r="G16" s="14">
        <v>107.5</v>
      </c>
      <c r="H16" s="13" t="s">
        <v>21</v>
      </c>
      <c r="I16" s="13" t="s">
        <v>21</v>
      </c>
      <c r="J16" s="13" t="s">
        <v>21</v>
      </c>
    </row>
    <row r="17" ht="20.1" customHeight="1" spans="1:10">
      <c r="A17" s="8">
        <v>14</v>
      </c>
      <c r="B17" s="9" t="s">
        <v>45</v>
      </c>
      <c r="C17" s="12" t="s">
        <v>46</v>
      </c>
      <c r="D17" s="12" t="s">
        <v>29</v>
      </c>
      <c r="E17" s="12" t="s">
        <v>30</v>
      </c>
      <c r="F17" s="13">
        <v>5</v>
      </c>
      <c r="G17" s="14">
        <v>106.25</v>
      </c>
      <c r="H17" s="13" t="s">
        <v>21</v>
      </c>
      <c r="I17" s="13" t="s">
        <v>21</v>
      </c>
      <c r="J17" s="13" t="s">
        <v>21</v>
      </c>
    </row>
    <row r="18" ht="20.1" customHeight="1" spans="1:10">
      <c r="A18" s="8">
        <v>15</v>
      </c>
      <c r="B18" s="9" t="s">
        <v>47</v>
      </c>
      <c r="C18" s="12" t="s">
        <v>48</v>
      </c>
      <c r="D18" s="12" t="s">
        <v>29</v>
      </c>
      <c r="E18" s="12" t="s">
        <v>30</v>
      </c>
      <c r="F18" s="13">
        <v>5</v>
      </c>
      <c r="G18" s="14">
        <v>104.5</v>
      </c>
      <c r="H18" s="13" t="s">
        <v>21</v>
      </c>
      <c r="I18" s="13" t="s">
        <v>21</v>
      </c>
      <c r="J18" s="13" t="s">
        <v>21</v>
      </c>
    </row>
    <row r="19" s="1" customFormat="1" ht="20.1" customHeight="1" spans="1:10">
      <c r="A19" s="8">
        <v>16</v>
      </c>
      <c r="B19" s="9" t="s">
        <v>49</v>
      </c>
      <c r="C19" s="12" t="s">
        <v>50</v>
      </c>
      <c r="D19" s="12" t="s">
        <v>29</v>
      </c>
      <c r="E19" s="12" t="s">
        <v>51</v>
      </c>
      <c r="F19" s="13">
        <v>4</v>
      </c>
      <c r="G19" s="14">
        <v>105</v>
      </c>
      <c r="H19" s="15">
        <v>82</v>
      </c>
      <c r="I19" s="15">
        <f t="shared" ref="I19:I24" si="1">G19*0.4+H19*0.6</f>
        <v>91.2</v>
      </c>
      <c r="J19" s="13">
        <f>COUNTIF($E$4:E19,E19)</f>
        <v>1</v>
      </c>
    </row>
    <row r="20" s="1" customFormat="1" ht="20.1" customHeight="1" spans="1:10">
      <c r="A20" s="8">
        <v>17</v>
      </c>
      <c r="B20" s="9" t="s">
        <v>52</v>
      </c>
      <c r="C20" s="12" t="s">
        <v>53</v>
      </c>
      <c r="D20" s="12" t="s">
        <v>29</v>
      </c>
      <c r="E20" s="12" t="s">
        <v>51</v>
      </c>
      <c r="F20" s="13">
        <v>4</v>
      </c>
      <c r="G20" s="14">
        <v>101.75</v>
      </c>
      <c r="H20" s="15">
        <v>77.8</v>
      </c>
      <c r="I20" s="15">
        <f t="shared" si="1"/>
        <v>87.38</v>
      </c>
      <c r="J20" s="13">
        <f>COUNTIF($E$4:E20,E20)</f>
        <v>2</v>
      </c>
    </row>
    <row r="21" s="1" customFormat="1" ht="20.1" customHeight="1" spans="1:10">
      <c r="A21" s="8">
        <v>18</v>
      </c>
      <c r="B21" s="9" t="s">
        <v>54</v>
      </c>
      <c r="C21" s="12" t="s">
        <v>55</v>
      </c>
      <c r="D21" s="12" t="s">
        <v>29</v>
      </c>
      <c r="E21" s="12" t="s">
        <v>51</v>
      </c>
      <c r="F21" s="13">
        <v>4</v>
      </c>
      <c r="G21" s="14">
        <v>95.5</v>
      </c>
      <c r="H21" s="15">
        <v>80.4</v>
      </c>
      <c r="I21" s="15">
        <f t="shared" si="1"/>
        <v>86.44</v>
      </c>
      <c r="J21" s="13">
        <f>COUNTIF($E$4:E21,E21)</f>
        <v>3</v>
      </c>
    </row>
    <row r="22" s="1" customFormat="1" ht="20.1" customHeight="1" spans="1:10">
      <c r="A22" s="8">
        <v>19</v>
      </c>
      <c r="B22" s="9" t="s">
        <v>56</v>
      </c>
      <c r="C22" s="12" t="s">
        <v>57</v>
      </c>
      <c r="D22" s="12" t="s">
        <v>29</v>
      </c>
      <c r="E22" s="12" t="s">
        <v>51</v>
      </c>
      <c r="F22" s="13">
        <v>4</v>
      </c>
      <c r="G22" s="14">
        <v>95.5</v>
      </c>
      <c r="H22" s="15">
        <v>76.6</v>
      </c>
      <c r="I22" s="15">
        <f t="shared" si="1"/>
        <v>84.16</v>
      </c>
      <c r="J22" s="13">
        <f>COUNTIF($E$4:E22,E22)</f>
        <v>4</v>
      </c>
    </row>
    <row r="23" ht="20.1" customHeight="1" spans="1:10">
      <c r="A23" s="8">
        <v>20</v>
      </c>
      <c r="B23" s="9" t="s">
        <v>58</v>
      </c>
      <c r="C23" s="12" t="s">
        <v>59</v>
      </c>
      <c r="D23" s="12" t="s">
        <v>29</v>
      </c>
      <c r="E23" s="12" t="s">
        <v>51</v>
      </c>
      <c r="F23" s="13">
        <v>4</v>
      </c>
      <c r="G23" s="14">
        <v>93.25</v>
      </c>
      <c r="H23" s="15">
        <v>78</v>
      </c>
      <c r="I23" s="15">
        <f t="shared" si="1"/>
        <v>84.1</v>
      </c>
      <c r="J23" s="13">
        <f>COUNTIF($E$4:E23,E23)</f>
        <v>5</v>
      </c>
    </row>
    <row r="24" ht="20.1" customHeight="1" spans="1:10">
      <c r="A24" s="8">
        <v>21</v>
      </c>
      <c r="B24" s="9" t="s">
        <v>60</v>
      </c>
      <c r="C24" s="12" t="s">
        <v>61</v>
      </c>
      <c r="D24" s="12" t="s">
        <v>29</v>
      </c>
      <c r="E24" s="12" t="s">
        <v>51</v>
      </c>
      <c r="F24" s="13">
        <v>4</v>
      </c>
      <c r="G24" s="14">
        <v>93.75</v>
      </c>
      <c r="H24" s="15">
        <v>77.6</v>
      </c>
      <c r="I24" s="15">
        <f t="shared" si="1"/>
        <v>84.06</v>
      </c>
      <c r="J24" s="13">
        <f>COUNTIF($E$4:E24,E24)</f>
        <v>6</v>
      </c>
    </row>
    <row r="25" ht="20.1" customHeight="1" spans="1:10">
      <c r="A25" s="8">
        <v>22</v>
      </c>
      <c r="B25" s="9" t="s">
        <v>62</v>
      </c>
      <c r="C25" s="12" t="s">
        <v>63</v>
      </c>
      <c r="D25" s="12" t="s">
        <v>29</v>
      </c>
      <c r="E25" s="12" t="s">
        <v>51</v>
      </c>
      <c r="F25" s="13">
        <v>4</v>
      </c>
      <c r="G25" s="14">
        <v>99.5</v>
      </c>
      <c r="H25" s="13" t="s">
        <v>21</v>
      </c>
      <c r="I25" s="13" t="s">
        <v>21</v>
      </c>
      <c r="J25" s="13" t="s">
        <v>21</v>
      </c>
    </row>
    <row r="26" ht="20.1" customHeight="1" spans="1:10">
      <c r="A26" s="8">
        <v>23</v>
      </c>
      <c r="B26" s="9" t="s">
        <v>64</v>
      </c>
      <c r="C26" s="12" t="s">
        <v>65</v>
      </c>
      <c r="D26" s="12" t="s">
        <v>29</v>
      </c>
      <c r="E26" s="12" t="s">
        <v>51</v>
      </c>
      <c r="F26" s="13">
        <v>4</v>
      </c>
      <c r="G26" s="14">
        <v>90</v>
      </c>
      <c r="H26" s="13" t="s">
        <v>21</v>
      </c>
      <c r="I26" s="13" t="s">
        <v>21</v>
      </c>
      <c r="J26" s="13" t="s">
        <v>21</v>
      </c>
    </row>
    <row r="27" s="1" customFormat="1" ht="20.1" customHeight="1" spans="1:10">
      <c r="A27" s="8">
        <v>24</v>
      </c>
      <c r="B27" s="9" t="s">
        <v>66</v>
      </c>
      <c r="C27" s="12" t="s">
        <v>67</v>
      </c>
      <c r="D27" s="12" t="s">
        <v>29</v>
      </c>
      <c r="E27" s="12" t="s">
        <v>68</v>
      </c>
      <c r="F27" s="13">
        <v>1</v>
      </c>
      <c r="G27" s="14">
        <v>102.75</v>
      </c>
      <c r="H27" s="15">
        <v>79.2</v>
      </c>
      <c r="I27" s="15">
        <f t="shared" ref="I27:I43" si="2">G27*0.4+H27*0.6</f>
        <v>88.62</v>
      </c>
      <c r="J27" s="13">
        <f>COUNTIF($E$4:E27,E27)</f>
        <v>1</v>
      </c>
    </row>
    <row r="28" ht="20.1" customHeight="1" spans="1:10">
      <c r="A28" s="8">
        <v>25</v>
      </c>
      <c r="B28" s="9" t="s">
        <v>69</v>
      </c>
      <c r="C28" s="12" t="s">
        <v>70</v>
      </c>
      <c r="D28" s="12" t="s">
        <v>29</v>
      </c>
      <c r="E28" s="12" t="s">
        <v>68</v>
      </c>
      <c r="F28" s="13">
        <v>1</v>
      </c>
      <c r="G28" s="14">
        <v>96</v>
      </c>
      <c r="H28" s="15">
        <v>78.2</v>
      </c>
      <c r="I28" s="15">
        <f t="shared" si="2"/>
        <v>85.32</v>
      </c>
      <c r="J28" s="13">
        <f>COUNTIF($E$4:E28,E28)</f>
        <v>2</v>
      </c>
    </row>
    <row r="29" s="1" customFormat="1" ht="20.1" customHeight="1" spans="1:10">
      <c r="A29" s="8">
        <v>26</v>
      </c>
      <c r="B29" s="9" t="s">
        <v>71</v>
      </c>
      <c r="C29" s="12" t="s">
        <v>72</v>
      </c>
      <c r="D29" s="12" t="s">
        <v>29</v>
      </c>
      <c r="E29" s="12" t="s">
        <v>73</v>
      </c>
      <c r="F29" s="13">
        <v>1</v>
      </c>
      <c r="G29" s="14">
        <v>117.75</v>
      </c>
      <c r="H29" s="15">
        <v>82.4</v>
      </c>
      <c r="I29" s="15">
        <f t="shared" si="2"/>
        <v>96.54</v>
      </c>
      <c r="J29" s="13">
        <f>COUNTIF($E$4:E29,E29)</f>
        <v>1</v>
      </c>
    </row>
    <row r="30" ht="20.1" customHeight="1" spans="1:10">
      <c r="A30" s="8">
        <v>27</v>
      </c>
      <c r="B30" s="9" t="s">
        <v>74</v>
      </c>
      <c r="C30" s="12" t="s">
        <v>75</v>
      </c>
      <c r="D30" s="12" t="s">
        <v>29</v>
      </c>
      <c r="E30" s="12" t="s">
        <v>73</v>
      </c>
      <c r="F30" s="13">
        <v>1</v>
      </c>
      <c r="G30" s="14">
        <v>101.5</v>
      </c>
      <c r="H30" s="15">
        <v>79.6</v>
      </c>
      <c r="I30" s="15">
        <f t="shared" si="2"/>
        <v>88.36</v>
      </c>
      <c r="J30" s="13">
        <f>COUNTIF($E$4:E30,E30)</f>
        <v>2</v>
      </c>
    </row>
    <row r="31" ht="20.1" customHeight="1" spans="1:10">
      <c r="A31" s="8">
        <v>28</v>
      </c>
      <c r="B31" s="9" t="s">
        <v>76</v>
      </c>
      <c r="C31" s="12" t="s">
        <v>77</v>
      </c>
      <c r="D31" s="12" t="s">
        <v>29</v>
      </c>
      <c r="E31" s="12" t="s">
        <v>73</v>
      </c>
      <c r="F31" s="13">
        <v>1</v>
      </c>
      <c r="G31" s="14">
        <v>101.5</v>
      </c>
      <c r="H31" s="15">
        <v>79.6</v>
      </c>
      <c r="I31" s="15">
        <f t="shared" si="2"/>
        <v>88.36</v>
      </c>
      <c r="J31" s="13">
        <f>COUNTIF($E$4:E31,E31)</f>
        <v>3</v>
      </c>
    </row>
    <row r="32" s="1" customFormat="1" ht="20.1" customHeight="1" spans="1:10">
      <c r="A32" s="8">
        <v>29</v>
      </c>
      <c r="B32" s="9" t="s">
        <v>78</v>
      </c>
      <c r="C32" s="12" t="s">
        <v>79</v>
      </c>
      <c r="D32" s="12" t="s">
        <v>29</v>
      </c>
      <c r="E32" s="12" t="s">
        <v>80</v>
      </c>
      <c r="F32" s="13">
        <v>1</v>
      </c>
      <c r="G32" s="14">
        <v>101.5</v>
      </c>
      <c r="H32" s="15">
        <v>79.2</v>
      </c>
      <c r="I32" s="15">
        <f t="shared" si="2"/>
        <v>88.12</v>
      </c>
      <c r="J32" s="13">
        <f>COUNTIF($E$4:E32,E32)</f>
        <v>1</v>
      </c>
    </row>
    <row r="33" ht="20.1" customHeight="1" spans="1:10">
      <c r="A33" s="8">
        <v>30</v>
      </c>
      <c r="B33" s="23" t="s">
        <v>81</v>
      </c>
      <c r="C33" s="12" t="s">
        <v>82</v>
      </c>
      <c r="D33" s="12" t="s">
        <v>29</v>
      </c>
      <c r="E33" s="12" t="s">
        <v>80</v>
      </c>
      <c r="F33" s="13">
        <v>1</v>
      </c>
      <c r="G33" s="14">
        <v>84.25</v>
      </c>
      <c r="H33" s="15">
        <v>76.2</v>
      </c>
      <c r="I33" s="15">
        <f t="shared" si="2"/>
        <v>79.42</v>
      </c>
      <c r="J33" s="13">
        <f>COUNTIF($E$4:E33,E33)</f>
        <v>2</v>
      </c>
    </row>
    <row r="34" s="1" customFormat="1" ht="20.1" customHeight="1" spans="1:10">
      <c r="A34" s="8">
        <v>31</v>
      </c>
      <c r="B34" s="9" t="s">
        <v>83</v>
      </c>
      <c r="C34" s="12" t="s">
        <v>84</v>
      </c>
      <c r="D34" s="12" t="s">
        <v>29</v>
      </c>
      <c r="E34" s="12" t="s">
        <v>85</v>
      </c>
      <c r="F34" s="13">
        <v>3</v>
      </c>
      <c r="G34" s="14">
        <v>98.75</v>
      </c>
      <c r="H34" s="15">
        <v>78.8</v>
      </c>
      <c r="I34" s="15">
        <f t="shared" si="2"/>
        <v>86.78</v>
      </c>
      <c r="J34" s="13">
        <f>COUNTIF($E$4:E34,E34)</f>
        <v>1</v>
      </c>
    </row>
    <row r="35" s="1" customFormat="1" ht="20.1" customHeight="1" spans="1:10">
      <c r="A35" s="8">
        <v>32</v>
      </c>
      <c r="B35" s="9" t="s">
        <v>86</v>
      </c>
      <c r="C35" s="12" t="s">
        <v>87</v>
      </c>
      <c r="D35" s="12" t="s">
        <v>29</v>
      </c>
      <c r="E35" s="12" t="s">
        <v>85</v>
      </c>
      <c r="F35" s="13">
        <v>3</v>
      </c>
      <c r="G35" s="14">
        <v>79</v>
      </c>
      <c r="H35" s="15">
        <v>80.6</v>
      </c>
      <c r="I35" s="15">
        <f t="shared" si="2"/>
        <v>79.96</v>
      </c>
      <c r="J35" s="13">
        <f>COUNTIF($E$4:E35,E35)</f>
        <v>2</v>
      </c>
    </row>
    <row r="36" s="1" customFormat="1" ht="20.1" customHeight="1" spans="1:10">
      <c r="A36" s="8">
        <v>33</v>
      </c>
      <c r="B36" s="9" t="s">
        <v>88</v>
      </c>
      <c r="C36" s="12" t="s">
        <v>89</v>
      </c>
      <c r="D36" s="12" t="s">
        <v>29</v>
      </c>
      <c r="E36" s="12" t="s">
        <v>85</v>
      </c>
      <c r="F36" s="13">
        <v>3</v>
      </c>
      <c r="G36" s="14">
        <v>77.75</v>
      </c>
      <c r="H36" s="15">
        <v>76.8</v>
      </c>
      <c r="I36" s="15">
        <f t="shared" si="2"/>
        <v>77.18</v>
      </c>
      <c r="J36" s="13">
        <f>COUNTIF($E$4:E36,E36)</f>
        <v>3</v>
      </c>
    </row>
    <row r="37" ht="20.1" customHeight="1" spans="1:10">
      <c r="A37" s="8">
        <v>34</v>
      </c>
      <c r="B37" s="9" t="s">
        <v>90</v>
      </c>
      <c r="C37" s="12" t="s">
        <v>91</v>
      </c>
      <c r="D37" s="12" t="s">
        <v>29</v>
      </c>
      <c r="E37" s="12" t="s">
        <v>85</v>
      </c>
      <c r="F37" s="13">
        <v>3</v>
      </c>
      <c r="G37" s="14">
        <v>77.25</v>
      </c>
      <c r="H37" s="15">
        <v>76.2</v>
      </c>
      <c r="I37" s="15">
        <f t="shared" si="2"/>
        <v>76.62</v>
      </c>
      <c r="J37" s="13">
        <f>COUNTIF($E$4:E37,E37)</f>
        <v>4</v>
      </c>
    </row>
    <row r="38" ht="20.1" customHeight="1" spans="1:10">
      <c r="A38" s="8">
        <v>35</v>
      </c>
      <c r="B38" s="9" t="s">
        <v>92</v>
      </c>
      <c r="C38" s="12" t="s">
        <v>93</v>
      </c>
      <c r="D38" s="12" t="s">
        <v>29</v>
      </c>
      <c r="E38" s="12" t="s">
        <v>85</v>
      </c>
      <c r="F38" s="13">
        <v>3</v>
      </c>
      <c r="G38" s="14">
        <v>74.25</v>
      </c>
      <c r="H38" s="15">
        <v>76</v>
      </c>
      <c r="I38" s="15">
        <f t="shared" si="2"/>
        <v>75.3</v>
      </c>
      <c r="J38" s="13">
        <f>COUNTIF($E$4:E38,E38)</f>
        <v>5</v>
      </c>
    </row>
    <row r="39" s="1" customFormat="1" ht="20.1" customHeight="1" spans="1:10">
      <c r="A39" s="8">
        <v>36</v>
      </c>
      <c r="B39" s="9" t="s">
        <v>94</v>
      </c>
      <c r="C39" s="12" t="s">
        <v>95</v>
      </c>
      <c r="D39" s="12" t="s">
        <v>29</v>
      </c>
      <c r="E39" s="12" t="s">
        <v>96</v>
      </c>
      <c r="F39" s="13">
        <v>1</v>
      </c>
      <c r="G39" s="14">
        <v>94.5</v>
      </c>
      <c r="H39" s="15">
        <v>79.4</v>
      </c>
      <c r="I39" s="15">
        <f t="shared" si="2"/>
        <v>85.44</v>
      </c>
      <c r="J39" s="13">
        <f>COUNTIF($E$4:E39,E39)</f>
        <v>1</v>
      </c>
    </row>
    <row r="40" ht="20.1" customHeight="1" spans="1:10">
      <c r="A40" s="8">
        <v>37</v>
      </c>
      <c r="B40" s="9" t="s">
        <v>97</v>
      </c>
      <c r="C40" s="12" t="s">
        <v>98</v>
      </c>
      <c r="D40" s="12" t="s">
        <v>29</v>
      </c>
      <c r="E40" s="12" t="s">
        <v>96</v>
      </c>
      <c r="F40" s="13">
        <v>1</v>
      </c>
      <c r="G40" s="14">
        <v>88.5</v>
      </c>
      <c r="H40" s="16">
        <v>78.8</v>
      </c>
      <c r="I40" s="15">
        <f t="shared" si="2"/>
        <v>82.68</v>
      </c>
      <c r="J40" s="13">
        <f>COUNTIF($E$4:E40,E40)</f>
        <v>2</v>
      </c>
    </row>
    <row r="41" s="1" customFormat="1" ht="20.1" customHeight="1" spans="1:10">
      <c r="A41" s="8">
        <v>38</v>
      </c>
      <c r="B41" s="9" t="s">
        <v>99</v>
      </c>
      <c r="C41" s="12" t="s">
        <v>100</v>
      </c>
      <c r="D41" s="12" t="s">
        <v>29</v>
      </c>
      <c r="E41" s="12" t="s">
        <v>101</v>
      </c>
      <c r="F41" s="13">
        <v>2</v>
      </c>
      <c r="G41" s="14">
        <v>102.5</v>
      </c>
      <c r="H41" s="15">
        <v>81</v>
      </c>
      <c r="I41" s="15">
        <f t="shared" si="2"/>
        <v>89.6</v>
      </c>
      <c r="J41" s="13">
        <f>COUNTIF($E$4:E41,E41)</f>
        <v>1</v>
      </c>
    </row>
    <row r="42" s="1" customFormat="1" ht="20.1" customHeight="1" spans="1:10">
      <c r="A42" s="8">
        <v>39</v>
      </c>
      <c r="B42" s="9" t="s">
        <v>102</v>
      </c>
      <c r="C42" s="12" t="s">
        <v>103</v>
      </c>
      <c r="D42" s="12" t="s">
        <v>29</v>
      </c>
      <c r="E42" s="12" t="s">
        <v>101</v>
      </c>
      <c r="F42" s="13">
        <v>2</v>
      </c>
      <c r="G42" s="14">
        <v>94.75</v>
      </c>
      <c r="H42" s="15">
        <v>78.6</v>
      </c>
      <c r="I42" s="15">
        <f t="shared" si="2"/>
        <v>85.06</v>
      </c>
      <c r="J42" s="13">
        <f>COUNTIF($E$4:E42,E42)</f>
        <v>2</v>
      </c>
    </row>
    <row r="43" ht="20.1" customHeight="1" spans="1:10">
      <c r="A43" s="8">
        <v>40</v>
      </c>
      <c r="B43" s="9" t="s">
        <v>104</v>
      </c>
      <c r="C43" s="12" t="s">
        <v>105</v>
      </c>
      <c r="D43" s="12" t="s">
        <v>29</v>
      </c>
      <c r="E43" s="12" t="s">
        <v>101</v>
      </c>
      <c r="F43" s="13">
        <v>2</v>
      </c>
      <c r="G43" s="14">
        <v>87</v>
      </c>
      <c r="H43" s="15">
        <v>79</v>
      </c>
      <c r="I43" s="15">
        <f t="shared" si="2"/>
        <v>82.2</v>
      </c>
      <c r="J43" s="13">
        <f>COUNTIF($E$4:E43,E43)</f>
        <v>3</v>
      </c>
    </row>
    <row r="44" ht="20.1" customHeight="1" spans="1:10">
      <c r="A44" s="8">
        <v>41</v>
      </c>
      <c r="B44" s="9" t="s">
        <v>106</v>
      </c>
      <c r="C44" s="12" t="s">
        <v>107</v>
      </c>
      <c r="D44" s="12" t="s">
        <v>29</v>
      </c>
      <c r="E44" s="12" t="s">
        <v>101</v>
      </c>
      <c r="F44" s="13">
        <v>2</v>
      </c>
      <c r="G44" s="14">
        <v>93.75</v>
      </c>
      <c r="H44" s="13" t="s">
        <v>21</v>
      </c>
      <c r="I44" s="13" t="s">
        <v>21</v>
      </c>
      <c r="J44" s="13" t="s">
        <v>21</v>
      </c>
    </row>
    <row r="45" s="1" customFormat="1" ht="20.1" customHeight="1" spans="1:10">
      <c r="A45" s="8">
        <v>42</v>
      </c>
      <c r="B45" s="9" t="s">
        <v>108</v>
      </c>
      <c r="C45" s="12" t="s">
        <v>109</v>
      </c>
      <c r="D45" s="12" t="s">
        <v>29</v>
      </c>
      <c r="E45" s="12" t="s">
        <v>110</v>
      </c>
      <c r="F45" s="13">
        <v>1</v>
      </c>
      <c r="G45" s="14">
        <v>108.75</v>
      </c>
      <c r="H45" s="15">
        <v>81.6</v>
      </c>
      <c r="I45" s="15">
        <f>G45*0.4+H45*0.6</f>
        <v>92.46</v>
      </c>
      <c r="J45" s="13">
        <f>COUNTIF($E$4:E45,E45)</f>
        <v>1</v>
      </c>
    </row>
    <row r="46" ht="20.1" customHeight="1" spans="1:10">
      <c r="A46" s="8">
        <v>43</v>
      </c>
      <c r="B46" s="9" t="s">
        <v>111</v>
      </c>
      <c r="C46" s="12" t="s">
        <v>112</v>
      </c>
      <c r="D46" s="12" t="s">
        <v>29</v>
      </c>
      <c r="E46" s="12" t="s">
        <v>110</v>
      </c>
      <c r="F46" s="13">
        <v>1</v>
      </c>
      <c r="G46" s="14">
        <v>101.25</v>
      </c>
      <c r="H46" s="15">
        <v>79.6</v>
      </c>
      <c r="I46" s="15">
        <f>G46*0.4+H46*0.6</f>
        <v>88.26</v>
      </c>
      <c r="J46" s="13">
        <f>COUNTIF($E$4:E46,E46)</f>
        <v>2</v>
      </c>
    </row>
    <row r="47" s="1" customFormat="1" ht="20.1" customHeight="1" spans="1:10">
      <c r="A47" s="8">
        <v>44</v>
      </c>
      <c r="B47" s="9" t="s">
        <v>113</v>
      </c>
      <c r="C47" s="12" t="s">
        <v>114</v>
      </c>
      <c r="D47" s="12" t="s">
        <v>29</v>
      </c>
      <c r="E47" s="12" t="s">
        <v>115</v>
      </c>
      <c r="F47" s="13">
        <v>1</v>
      </c>
      <c r="G47" s="14">
        <v>115.75</v>
      </c>
      <c r="H47" s="13" t="s">
        <v>21</v>
      </c>
      <c r="I47" s="13" t="s">
        <v>21</v>
      </c>
      <c r="J47" s="13" t="s">
        <v>21</v>
      </c>
    </row>
    <row r="48" ht="20.1" customHeight="1" spans="1:10">
      <c r="A48" s="8">
        <v>45</v>
      </c>
      <c r="B48" s="9" t="s">
        <v>116</v>
      </c>
      <c r="C48" s="12" t="s">
        <v>117</v>
      </c>
      <c r="D48" s="12" t="s">
        <v>29</v>
      </c>
      <c r="E48" s="12" t="s">
        <v>115</v>
      </c>
      <c r="F48" s="13">
        <v>1</v>
      </c>
      <c r="G48" s="14">
        <v>110.25</v>
      </c>
      <c r="H48" s="13" t="s">
        <v>21</v>
      </c>
      <c r="I48" s="13" t="s">
        <v>21</v>
      </c>
      <c r="J48" s="13" t="s">
        <v>21</v>
      </c>
    </row>
    <row r="49" s="1" customFormat="1" ht="20.1" customHeight="1" spans="1:10">
      <c r="A49" s="8">
        <v>46</v>
      </c>
      <c r="B49" s="9" t="s">
        <v>118</v>
      </c>
      <c r="C49" s="12" t="s">
        <v>119</v>
      </c>
      <c r="D49" s="12" t="s">
        <v>29</v>
      </c>
      <c r="E49" s="12" t="s">
        <v>120</v>
      </c>
      <c r="F49" s="13">
        <v>2</v>
      </c>
      <c r="G49" s="14">
        <v>85.3</v>
      </c>
      <c r="H49" s="15">
        <v>74.8</v>
      </c>
      <c r="I49" s="15">
        <f>G49*0.4+H49*0.6</f>
        <v>79</v>
      </c>
      <c r="J49" s="13">
        <f>COUNTIF($E$4:E49,E49)</f>
        <v>1</v>
      </c>
    </row>
    <row r="50" s="1" customFormat="1" ht="20.1" customHeight="1" spans="1:10">
      <c r="A50" s="8">
        <v>47</v>
      </c>
      <c r="B50" s="9" t="s">
        <v>121</v>
      </c>
      <c r="C50" s="12" t="s">
        <v>122</v>
      </c>
      <c r="D50" s="12" t="s">
        <v>29</v>
      </c>
      <c r="E50" s="12" t="s">
        <v>120</v>
      </c>
      <c r="F50" s="13">
        <v>2</v>
      </c>
      <c r="G50" s="14">
        <v>81.1</v>
      </c>
      <c r="H50" s="15">
        <v>77.6</v>
      </c>
      <c r="I50" s="15">
        <f>G50*0.4+H50*0.6</f>
        <v>79</v>
      </c>
      <c r="J50" s="13">
        <f>COUNTIF($E$4:E50,E50)</f>
        <v>2</v>
      </c>
    </row>
    <row r="51" ht="20.1" customHeight="1" spans="1:10">
      <c r="A51" s="8">
        <v>48</v>
      </c>
      <c r="B51" s="9" t="s">
        <v>123</v>
      </c>
      <c r="C51" s="12" t="s">
        <v>124</v>
      </c>
      <c r="D51" s="12" t="s">
        <v>29</v>
      </c>
      <c r="E51" s="12" t="s">
        <v>120</v>
      </c>
      <c r="F51" s="13">
        <v>2</v>
      </c>
      <c r="G51" s="14">
        <v>79.35</v>
      </c>
      <c r="H51" s="15">
        <v>78.2</v>
      </c>
      <c r="I51" s="15">
        <f>G51*0.4+H51*0.6</f>
        <v>78.66</v>
      </c>
      <c r="J51" s="13">
        <f>COUNTIF($E$4:E51,E51)</f>
        <v>3</v>
      </c>
    </row>
    <row r="52" ht="20.1" customHeight="1" spans="1:10">
      <c r="A52" s="8">
        <v>49</v>
      </c>
      <c r="B52" s="9" t="s">
        <v>125</v>
      </c>
      <c r="C52" s="12" t="s">
        <v>126</v>
      </c>
      <c r="D52" s="12" t="s">
        <v>29</v>
      </c>
      <c r="E52" s="12" t="s">
        <v>120</v>
      </c>
      <c r="F52" s="13">
        <v>2</v>
      </c>
      <c r="G52" s="14">
        <v>73.55</v>
      </c>
      <c r="H52" s="13" t="s">
        <v>21</v>
      </c>
      <c r="I52" s="13" t="s">
        <v>21</v>
      </c>
      <c r="J52" s="13" t="s">
        <v>21</v>
      </c>
    </row>
    <row r="53" s="1" customFormat="1" ht="20.1" customHeight="1" spans="1:10">
      <c r="A53" s="8">
        <v>50</v>
      </c>
      <c r="B53" s="9" t="s">
        <v>127</v>
      </c>
      <c r="C53" s="12" t="s">
        <v>128</v>
      </c>
      <c r="D53" s="12" t="s">
        <v>29</v>
      </c>
      <c r="E53" s="12" t="s">
        <v>129</v>
      </c>
      <c r="F53" s="13">
        <v>1</v>
      </c>
      <c r="G53" s="14">
        <v>80.95</v>
      </c>
      <c r="H53" s="15">
        <v>75</v>
      </c>
      <c r="I53" s="15">
        <f>G53*0.4+H53*0.6</f>
        <v>77.38</v>
      </c>
      <c r="J53" s="13">
        <f>COUNTIF($E$4:E53,E53)</f>
        <v>1</v>
      </c>
    </row>
    <row r="54" ht="20.1" customHeight="1" spans="1:10">
      <c r="A54" s="8">
        <v>51</v>
      </c>
      <c r="B54" s="9" t="s">
        <v>130</v>
      </c>
      <c r="C54" s="12" t="s">
        <v>131</v>
      </c>
      <c r="D54" s="12" t="s">
        <v>29</v>
      </c>
      <c r="E54" s="12" t="s">
        <v>129</v>
      </c>
      <c r="F54" s="13">
        <v>1</v>
      </c>
      <c r="G54" s="14">
        <v>75.35</v>
      </c>
      <c r="H54" s="13" t="s">
        <v>21</v>
      </c>
      <c r="I54" s="13" t="s">
        <v>21</v>
      </c>
      <c r="J54" s="13" t="s">
        <v>21</v>
      </c>
    </row>
    <row r="55" s="1" customFormat="1" ht="20.1" customHeight="1" spans="1:10">
      <c r="A55" s="8">
        <v>52</v>
      </c>
      <c r="B55" s="9" t="s">
        <v>132</v>
      </c>
      <c r="C55" s="12" t="s">
        <v>133</v>
      </c>
      <c r="D55" s="12" t="s">
        <v>29</v>
      </c>
      <c r="E55" s="12" t="s">
        <v>134</v>
      </c>
      <c r="F55" s="13">
        <v>2</v>
      </c>
      <c r="G55" s="14">
        <v>96.25</v>
      </c>
      <c r="H55" s="15">
        <v>75.4</v>
      </c>
      <c r="I55" s="15">
        <f t="shared" ref="I55:I60" si="3">G55*0.4+H55*0.6</f>
        <v>83.74</v>
      </c>
      <c r="J55" s="13">
        <f>COUNTIF($E$4:E55,E55)</f>
        <v>1</v>
      </c>
    </row>
    <row r="56" s="1" customFormat="1" ht="20.1" customHeight="1" spans="1:10">
      <c r="A56" s="8">
        <v>53</v>
      </c>
      <c r="B56" s="9" t="s">
        <v>135</v>
      </c>
      <c r="C56" s="12" t="s">
        <v>136</v>
      </c>
      <c r="D56" s="12" t="s">
        <v>29</v>
      </c>
      <c r="E56" s="12" t="s">
        <v>134</v>
      </c>
      <c r="F56" s="13">
        <v>2</v>
      </c>
      <c r="G56" s="14">
        <v>88.7</v>
      </c>
      <c r="H56" s="15">
        <v>77.2</v>
      </c>
      <c r="I56" s="15">
        <f t="shared" si="3"/>
        <v>81.8</v>
      </c>
      <c r="J56" s="13">
        <f>COUNTIF($E$4:E56,E56)</f>
        <v>2</v>
      </c>
    </row>
    <row r="57" ht="20.1" customHeight="1" spans="1:10">
      <c r="A57" s="8">
        <v>54</v>
      </c>
      <c r="B57" s="9" t="s">
        <v>137</v>
      </c>
      <c r="C57" s="12" t="s">
        <v>138</v>
      </c>
      <c r="D57" s="12" t="s">
        <v>29</v>
      </c>
      <c r="E57" s="12" t="s">
        <v>134</v>
      </c>
      <c r="F57" s="13">
        <v>2</v>
      </c>
      <c r="G57" s="14">
        <v>85.45</v>
      </c>
      <c r="H57" s="15">
        <v>77</v>
      </c>
      <c r="I57" s="15">
        <f t="shared" si="3"/>
        <v>80.38</v>
      </c>
      <c r="J57" s="13">
        <f>COUNTIF($E$4:E57,E57)</f>
        <v>3</v>
      </c>
    </row>
    <row r="58" ht="20.1" customHeight="1" spans="1:10">
      <c r="A58" s="8">
        <v>55</v>
      </c>
      <c r="B58" s="9" t="s">
        <v>139</v>
      </c>
      <c r="C58" s="12" t="s">
        <v>140</v>
      </c>
      <c r="D58" s="12" t="s">
        <v>29</v>
      </c>
      <c r="E58" s="12" t="s">
        <v>134</v>
      </c>
      <c r="F58" s="13">
        <v>2</v>
      </c>
      <c r="G58" s="14">
        <v>72.55</v>
      </c>
      <c r="H58" s="15">
        <v>74.8</v>
      </c>
      <c r="I58" s="15">
        <f t="shared" si="3"/>
        <v>73.9</v>
      </c>
      <c r="J58" s="13">
        <f>COUNTIF($E$4:E58,E58)</f>
        <v>4</v>
      </c>
    </row>
    <row r="59" s="1" customFormat="1" ht="20.1" customHeight="1" spans="1:10">
      <c r="A59" s="8">
        <v>56</v>
      </c>
      <c r="B59" s="9" t="s">
        <v>141</v>
      </c>
      <c r="C59" s="12" t="s">
        <v>142</v>
      </c>
      <c r="D59" s="12" t="s">
        <v>29</v>
      </c>
      <c r="E59" s="12" t="s">
        <v>143</v>
      </c>
      <c r="F59" s="13">
        <v>2</v>
      </c>
      <c r="G59" s="14">
        <v>108.05</v>
      </c>
      <c r="H59" s="15">
        <v>75.8</v>
      </c>
      <c r="I59" s="15">
        <f t="shared" si="3"/>
        <v>88.7</v>
      </c>
      <c r="J59" s="13">
        <f>COUNTIF($E$4:E59,E59)</f>
        <v>1</v>
      </c>
    </row>
    <row r="60" s="1" customFormat="1" ht="20.1" customHeight="1" spans="1:10">
      <c r="A60" s="8">
        <v>57</v>
      </c>
      <c r="B60" s="9" t="s">
        <v>144</v>
      </c>
      <c r="C60" s="12" t="s">
        <v>145</v>
      </c>
      <c r="D60" s="12" t="s">
        <v>29</v>
      </c>
      <c r="E60" s="12" t="s">
        <v>143</v>
      </c>
      <c r="F60" s="13">
        <v>2</v>
      </c>
      <c r="G60" s="14">
        <v>89.05</v>
      </c>
      <c r="H60" s="15">
        <v>76.4</v>
      </c>
      <c r="I60" s="15">
        <f t="shared" si="3"/>
        <v>81.46</v>
      </c>
      <c r="J60" s="13">
        <f>COUNTIF($E$4:E60,E60)</f>
        <v>2</v>
      </c>
    </row>
    <row r="61" ht="20.1" customHeight="1" spans="1:10">
      <c r="A61" s="8">
        <v>58</v>
      </c>
      <c r="B61" s="9" t="s">
        <v>146</v>
      </c>
      <c r="C61" s="12" t="s">
        <v>147</v>
      </c>
      <c r="D61" s="12" t="s">
        <v>29</v>
      </c>
      <c r="E61" s="12" t="s">
        <v>143</v>
      </c>
      <c r="F61" s="13">
        <v>2</v>
      </c>
      <c r="G61" s="14">
        <v>96.75</v>
      </c>
      <c r="H61" s="13" t="s">
        <v>21</v>
      </c>
      <c r="I61" s="13" t="s">
        <v>21</v>
      </c>
      <c r="J61" s="13" t="s">
        <v>21</v>
      </c>
    </row>
    <row r="62" ht="20.1" customHeight="1" spans="1:10">
      <c r="A62" s="8">
        <v>59</v>
      </c>
      <c r="B62" s="9" t="s">
        <v>148</v>
      </c>
      <c r="C62" s="12" t="s">
        <v>149</v>
      </c>
      <c r="D62" s="12" t="s">
        <v>29</v>
      </c>
      <c r="E62" s="12" t="s">
        <v>143</v>
      </c>
      <c r="F62" s="13">
        <v>2</v>
      </c>
      <c r="G62" s="14">
        <v>92.6</v>
      </c>
      <c r="H62" s="13" t="s">
        <v>21</v>
      </c>
      <c r="I62" s="13" t="s">
        <v>21</v>
      </c>
      <c r="J62" s="13" t="s">
        <v>21</v>
      </c>
    </row>
    <row r="63" s="1" customFormat="1" ht="20.1" customHeight="1" spans="1:10">
      <c r="A63" s="8">
        <v>60</v>
      </c>
      <c r="B63" s="9" t="s">
        <v>150</v>
      </c>
      <c r="C63" s="12" t="s">
        <v>151</v>
      </c>
      <c r="D63" s="12" t="s">
        <v>29</v>
      </c>
      <c r="E63" s="12" t="s">
        <v>152</v>
      </c>
      <c r="F63" s="13">
        <v>1</v>
      </c>
      <c r="G63" s="14">
        <v>88.5</v>
      </c>
      <c r="H63" s="15">
        <v>74.2</v>
      </c>
      <c r="I63" s="15">
        <f t="shared" ref="I63:I68" si="4">G63*0.4+H63*0.6</f>
        <v>79.92</v>
      </c>
      <c r="J63" s="13">
        <f>COUNTIF($E$4:E63,E63)</f>
        <v>1</v>
      </c>
    </row>
    <row r="64" s="1" customFormat="1" ht="20.1" customHeight="1" spans="1:10">
      <c r="A64" s="8">
        <v>61</v>
      </c>
      <c r="B64" s="9" t="s">
        <v>153</v>
      </c>
      <c r="C64" s="12" t="s">
        <v>154</v>
      </c>
      <c r="D64" s="12" t="s">
        <v>29</v>
      </c>
      <c r="E64" s="12" t="s">
        <v>155</v>
      </c>
      <c r="F64" s="13">
        <v>1</v>
      </c>
      <c r="G64" s="14">
        <v>107</v>
      </c>
      <c r="H64" s="15">
        <v>83.2</v>
      </c>
      <c r="I64" s="15">
        <f t="shared" si="4"/>
        <v>92.72</v>
      </c>
      <c r="J64" s="13">
        <f>COUNTIF($E$4:E64,E64)</f>
        <v>1</v>
      </c>
    </row>
    <row r="65" ht="20.1" customHeight="1" spans="1:10">
      <c r="A65" s="8">
        <v>62</v>
      </c>
      <c r="B65" s="9" t="s">
        <v>156</v>
      </c>
      <c r="C65" s="12" t="s">
        <v>157</v>
      </c>
      <c r="D65" s="12" t="s">
        <v>29</v>
      </c>
      <c r="E65" s="12" t="s">
        <v>155</v>
      </c>
      <c r="F65" s="13">
        <v>1</v>
      </c>
      <c r="G65" s="14">
        <v>97.25</v>
      </c>
      <c r="H65" s="15">
        <v>79.6</v>
      </c>
      <c r="I65" s="15">
        <f t="shared" si="4"/>
        <v>86.66</v>
      </c>
      <c r="J65" s="13">
        <f>COUNTIF($E$4:E65,E65)</f>
        <v>2</v>
      </c>
    </row>
    <row r="66" s="1" customFormat="1" ht="20.1" customHeight="1" spans="1:10">
      <c r="A66" s="8">
        <v>63</v>
      </c>
      <c r="B66" s="9" t="s">
        <v>158</v>
      </c>
      <c r="C66" s="12" t="s">
        <v>159</v>
      </c>
      <c r="D66" s="12" t="s">
        <v>29</v>
      </c>
      <c r="E66" s="12" t="s">
        <v>160</v>
      </c>
      <c r="F66" s="13">
        <v>1</v>
      </c>
      <c r="G66" s="14">
        <v>102.75</v>
      </c>
      <c r="H66" s="15">
        <v>82</v>
      </c>
      <c r="I66" s="15">
        <f t="shared" si="4"/>
        <v>90.3</v>
      </c>
      <c r="J66" s="13">
        <f>COUNTIF($E$4:E66,E66)</f>
        <v>1</v>
      </c>
    </row>
    <row r="67" ht="20.1" customHeight="1" spans="1:10">
      <c r="A67" s="8">
        <v>64</v>
      </c>
      <c r="B67" s="9" t="s">
        <v>161</v>
      </c>
      <c r="C67" s="12" t="s">
        <v>162</v>
      </c>
      <c r="D67" s="12" t="s">
        <v>29</v>
      </c>
      <c r="E67" s="12" t="s">
        <v>160</v>
      </c>
      <c r="F67" s="13">
        <v>1</v>
      </c>
      <c r="G67" s="14">
        <v>101.25</v>
      </c>
      <c r="H67" s="15">
        <v>80.6</v>
      </c>
      <c r="I67" s="15">
        <f t="shared" si="4"/>
        <v>88.86</v>
      </c>
      <c r="J67" s="13">
        <f>COUNTIF($E$4:E67,E67)</f>
        <v>2</v>
      </c>
    </row>
    <row r="68" s="1" customFormat="1" ht="20.1" customHeight="1" spans="1:10">
      <c r="A68" s="8">
        <v>65</v>
      </c>
      <c r="B68" s="9" t="s">
        <v>163</v>
      </c>
      <c r="C68" s="12" t="s">
        <v>164</v>
      </c>
      <c r="D68" s="12" t="s">
        <v>29</v>
      </c>
      <c r="E68" s="12" t="s">
        <v>165</v>
      </c>
      <c r="F68" s="13">
        <v>1</v>
      </c>
      <c r="G68" s="14">
        <v>85.5</v>
      </c>
      <c r="H68" s="16">
        <v>74.6</v>
      </c>
      <c r="I68" s="15">
        <f t="shared" si="4"/>
        <v>78.96</v>
      </c>
      <c r="J68" s="13">
        <f>COUNTIF($E$4:E68,E68)</f>
        <v>1</v>
      </c>
    </row>
    <row r="69" ht="20.1" customHeight="1" spans="1:10">
      <c r="A69" s="8">
        <v>66</v>
      </c>
      <c r="B69" s="9" t="s">
        <v>166</v>
      </c>
      <c r="C69" s="12" t="s">
        <v>167</v>
      </c>
      <c r="D69" s="12" t="s">
        <v>29</v>
      </c>
      <c r="E69" s="12" t="s">
        <v>165</v>
      </c>
      <c r="F69" s="13">
        <v>1</v>
      </c>
      <c r="G69" s="14">
        <v>111.75</v>
      </c>
      <c r="H69" s="13" t="s">
        <v>21</v>
      </c>
      <c r="I69" s="13" t="s">
        <v>21</v>
      </c>
      <c r="J69" s="13" t="s">
        <v>21</v>
      </c>
    </row>
    <row r="70" s="1" customFormat="1" ht="20.1" customHeight="1" spans="1:10">
      <c r="A70" s="8">
        <v>67</v>
      </c>
      <c r="B70" s="9" t="s">
        <v>168</v>
      </c>
      <c r="C70" s="12" t="s">
        <v>169</v>
      </c>
      <c r="D70" s="12" t="s">
        <v>29</v>
      </c>
      <c r="E70" s="12" t="s">
        <v>170</v>
      </c>
      <c r="F70" s="13">
        <v>1</v>
      </c>
      <c r="G70" s="14">
        <v>107.25</v>
      </c>
      <c r="H70" s="13" t="s">
        <v>21</v>
      </c>
      <c r="I70" s="13" t="s">
        <v>21</v>
      </c>
      <c r="J70" s="13" t="s">
        <v>21</v>
      </c>
    </row>
    <row r="71" ht="20.1" customHeight="1" spans="1:10">
      <c r="A71" s="8">
        <v>68</v>
      </c>
      <c r="B71" s="9" t="s">
        <v>171</v>
      </c>
      <c r="C71" s="12" t="s">
        <v>172</v>
      </c>
      <c r="D71" s="12" t="s">
        <v>29</v>
      </c>
      <c r="E71" s="12" t="s">
        <v>170</v>
      </c>
      <c r="F71" s="13">
        <v>1</v>
      </c>
      <c r="G71" s="14">
        <v>101.25</v>
      </c>
      <c r="H71" s="13" t="s">
        <v>21</v>
      </c>
      <c r="I71" s="13" t="s">
        <v>21</v>
      </c>
      <c r="J71" s="13" t="s">
        <v>21</v>
      </c>
    </row>
    <row r="72" s="1" customFormat="1" ht="20.1" customHeight="1" spans="1:10">
      <c r="A72" s="8">
        <v>69</v>
      </c>
      <c r="B72" s="9" t="s">
        <v>173</v>
      </c>
      <c r="C72" s="12" t="s">
        <v>174</v>
      </c>
      <c r="D72" s="12" t="s">
        <v>29</v>
      </c>
      <c r="E72" s="12" t="s">
        <v>175</v>
      </c>
      <c r="F72" s="13">
        <v>1</v>
      </c>
      <c r="G72" s="14">
        <v>111.5</v>
      </c>
      <c r="H72" s="15">
        <v>80.2</v>
      </c>
      <c r="I72" s="15">
        <f t="shared" ref="I72:I89" si="5">G72*0.4+H72*0.6</f>
        <v>92.72</v>
      </c>
      <c r="J72" s="13">
        <f>COUNTIF($E$4:E72,E72)</f>
        <v>1</v>
      </c>
    </row>
    <row r="73" ht="20.1" customHeight="1" spans="1:10">
      <c r="A73" s="8">
        <v>70</v>
      </c>
      <c r="B73" s="9" t="s">
        <v>176</v>
      </c>
      <c r="C73" s="12" t="s">
        <v>177</v>
      </c>
      <c r="D73" s="12" t="s">
        <v>29</v>
      </c>
      <c r="E73" s="12" t="s">
        <v>175</v>
      </c>
      <c r="F73" s="13">
        <v>1</v>
      </c>
      <c r="G73" s="14">
        <v>95.75</v>
      </c>
      <c r="H73" s="15">
        <v>78.6</v>
      </c>
      <c r="I73" s="15">
        <f t="shared" si="5"/>
        <v>85.46</v>
      </c>
      <c r="J73" s="13">
        <f>COUNTIF($E$4:E73,E73)</f>
        <v>2</v>
      </c>
    </row>
    <row r="74" s="1" customFormat="1" ht="20.1" customHeight="1" spans="1:10">
      <c r="A74" s="8">
        <v>71</v>
      </c>
      <c r="B74" s="9" t="s">
        <v>178</v>
      </c>
      <c r="C74" s="12" t="s">
        <v>179</v>
      </c>
      <c r="D74" s="12" t="s">
        <v>29</v>
      </c>
      <c r="E74" s="12" t="s">
        <v>180</v>
      </c>
      <c r="F74" s="13">
        <v>1</v>
      </c>
      <c r="G74" s="14">
        <v>98.25</v>
      </c>
      <c r="H74" s="15">
        <v>79.8</v>
      </c>
      <c r="I74" s="15">
        <f t="shared" si="5"/>
        <v>87.18</v>
      </c>
      <c r="J74" s="13">
        <f>COUNTIF($E$4:E74,E74)</f>
        <v>1</v>
      </c>
    </row>
    <row r="75" ht="20.1" customHeight="1" spans="1:10">
      <c r="A75" s="8">
        <v>72</v>
      </c>
      <c r="B75" s="9" t="s">
        <v>181</v>
      </c>
      <c r="C75" s="12" t="s">
        <v>182</v>
      </c>
      <c r="D75" s="12" t="s">
        <v>29</v>
      </c>
      <c r="E75" s="12" t="s">
        <v>180</v>
      </c>
      <c r="F75" s="13">
        <v>1</v>
      </c>
      <c r="G75" s="14">
        <v>92.75</v>
      </c>
      <c r="H75" s="15">
        <v>77.6</v>
      </c>
      <c r="I75" s="15">
        <f t="shared" si="5"/>
        <v>83.66</v>
      </c>
      <c r="J75" s="13">
        <f>COUNTIF($E$4:E75,E75)</f>
        <v>2</v>
      </c>
    </row>
    <row r="76" s="1" customFormat="1" ht="20.1" customHeight="1" spans="1:10">
      <c r="A76" s="8">
        <v>73</v>
      </c>
      <c r="B76" s="9" t="s">
        <v>183</v>
      </c>
      <c r="C76" s="12" t="s">
        <v>184</v>
      </c>
      <c r="D76" s="12" t="s">
        <v>29</v>
      </c>
      <c r="E76" s="12" t="s">
        <v>185</v>
      </c>
      <c r="F76" s="13">
        <v>1</v>
      </c>
      <c r="G76" s="14">
        <v>92.75</v>
      </c>
      <c r="H76" s="16">
        <v>80.6</v>
      </c>
      <c r="I76" s="15">
        <f t="shared" si="5"/>
        <v>85.46</v>
      </c>
      <c r="J76" s="13">
        <f>COUNTIF($E$4:E76,E76)</f>
        <v>1</v>
      </c>
    </row>
    <row r="77" ht="20.1" customHeight="1" spans="1:10">
      <c r="A77" s="8">
        <v>74</v>
      </c>
      <c r="B77" s="9" t="s">
        <v>186</v>
      </c>
      <c r="C77" s="12" t="s">
        <v>187</v>
      </c>
      <c r="D77" s="12" t="s">
        <v>29</v>
      </c>
      <c r="E77" s="12" t="s">
        <v>185</v>
      </c>
      <c r="F77" s="13">
        <v>1</v>
      </c>
      <c r="G77" s="14">
        <v>96.25</v>
      </c>
      <c r="H77" s="15">
        <v>77.8</v>
      </c>
      <c r="I77" s="15">
        <f t="shared" si="5"/>
        <v>85.18</v>
      </c>
      <c r="J77" s="13">
        <f>COUNTIF($E$4:E77,E77)</f>
        <v>2</v>
      </c>
    </row>
    <row r="78" s="1" customFormat="1" ht="20.1" customHeight="1" spans="1:10">
      <c r="A78" s="8">
        <v>75</v>
      </c>
      <c r="B78" s="9" t="s">
        <v>188</v>
      </c>
      <c r="C78" s="12" t="s">
        <v>189</v>
      </c>
      <c r="D78" s="12" t="s">
        <v>29</v>
      </c>
      <c r="E78" s="12" t="s">
        <v>190</v>
      </c>
      <c r="F78" s="13">
        <v>1</v>
      </c>
      <c r="G78" s="14">
        <v>79.5</v>
      </c>
      <c r="H78" s="15">
        <v>80</v>
      </c>
      <c r="I78" s="15">
        <f t="shared" si="5"/>
        <v>79.8</v>
      </c>
      <c r="J78" s="13">
        <f>COUNTIF($E$4:E78,E78)</f>
        <v>1</v>
      </c>
    </row>
    <row r="79" s="1" customFormat="1" ht="20.1" customHeight="1" spans="1:10">
      <c r="A79" s="8">
        <v>76</v>
      </c>
      <c r="B79" s="9" t="s">
        <v>191</v>
      </c>
      <c r="C79" s="12" t="s">
        <v>192</v>
      </c>
      <c r="D79" s="12" t="s">
        <v>29</v>
      </c>
      <c r="E79" s="12" t="s">
        <v>193</v>
      </c>
      <c r="F79" s="13">
        <v>3</v>
      </c>
      <c r="G79" s="14">
        <v>92</v>
      </c>
      <c r="H79" s="15">
        <v>79.2</v>
      </c>
      <c r="I79" s="15">
        <f t="shared" si="5"/>
        <v>84.32</v>
      </c>
      <c r="J79" s="13">
        <f>COUNTIF($E$4:E79,E79)</f>
        <v>1</v>
      </c>
    </row>
    <row r="80" s="1" customFormat="1" ht="20.1" customHeight="1" spans="1:10">
      <c r="A80" s="8">
        <v>77</v>
      </c>
      <c r="B80" s="9" t="s">
        <v>194</v>
      </c>
      <c r="C80" s="12" t="s">
        <v>195</v>
      </c>
      <c r="D80" s="12" t="s">
        <v>29</v>
      </c>
      <c r="E80" s="12" t="s">
        <v>193</v>
      </c>
      <c r="F80" s="13">
        <v>3</v>
      </c>
      <c r="G80" s="14">
        <v>86.25</v>
      </c>
      <c r="H80" s="15">
        <v>78</v>
      </c>
      <c r="I80" s="15">
        <f t="shared" si="5"/>
        <v>81.3</v>
      </c>
      <c r="J80" s="13">
        <f>COUNTIF($E$4:E80,E80)</f>
        <v>2</v>
      </c>
    </row>
    <row r="81" s="1" customFormat="1" ht="20.1" customHeight="1" spans="1:10">
      <c r="A81" s="8">
        <v>78</v>
      </c>
      <c r="B81" s="9" t="s">
        <v>196</v>
      </c>
      <c r="C81" s="12" t="s">
        <v>197</v>
      </c>
      <c r="D81" s="12" t="s">
        <v>29</v>
      </c>
      <c r="E81" s="12" t="s">
        <v>193</v>
      </c>
      <c r="F81" s="13">
        <v>3</v>
      </c>
      <c r="G81" s="14">
        <v>82.75</v>
      </c>
      <c r="H81" s="15">
        <v>74.2</v>
      </c>
      <c r="I81" s="15">
        <f t="shared" si="5"/>
        <v>77.62</v>
      </c>
      <c r="J81" s="13">
        <f>COUNTIF($E$4:E81,E81)</f>
        <v>3</v>
      </c>
    </row>
    <row r="82" s="1" customFormat="1" ht="20.1" customHeight="1" spans="1:10">
      <c r="A82" s="8">
        <v>79</v>
      </c>
      <c r="B82" s="9" t="s">
        <v>198</v>
      </c>
      <c r="C82" s="12" t="s">
        <v>199</v>
      </c>
      <c r="D82" s="12" t="s">
        <v>29</v>
      </c>
      <c r="E82" s="12" t="s">
        <v>193</v>
      </c>
      <c r="F82" s="13">
        <v>3</v>
      </c>
      <c r="G82" s="14">
        <v>71.25</v>
      </c>
      <c r="H82" s="15">
        <v>78.2</v>
      </c>
      <c r="I82" s="15">
        <f t="shared" si="5"/>
        <v>75.42</v>
      </c>
      <c r="J82" s="13">
        <f>COUNTIF($E$4:E82,E82)</f>
        <v>4</v>
      </c>
    </row>
    <row r="83" s="1" customFormat="1" ht="20.1" customHeight="1" spans="1:10">
      <c r="A83" s="8">
        <v>80</v>
      </c>
      <c r="B83" s="9" t="s">
        <v>200</v>
      </c>
      <c r="C83" s="12" t="s">
        <v>201</v>
      </c>
      <c r="D83" s="12" t="s">
        <v>29</v>
      </c>
      <c r="E83" s="12" t="s">
        <v>202</v>
      </c>
      <c r="F83" s="13">
        <v>2</v>
      </c>
      <c r="G83" s="14">
        <v>103.5</v>
      </c>
      <c r="H83" s="15">
        <v>82.6</v>
      </c>
      <c r="I83" s="15">
        <f t="shared" si="5"/>
        <v>90.96</v>
      </c>
      <c r="J83" s="13">
        <f>COUNTIF($E$4:E83,E83)</f>
        <v>1</v>
      </c>
    </row>
    <row r="84" s="1" customFormat="1" ht="20.1" customHeight="1" spans="1:10">
      <c r="A84" s="8">
        <v>81</v>
      </c>
      <c r="B84" s="9" t="s">
        <v>203</v>
      </c>
      <c r="C84" s="12" t="s">
        <v>204</v>
      </c>
      <c r="D84" s="12" t="s">
        <v>29</v>
      </c>
      <c r="E84" s="12" t="s">
        <v>202</v>
      </c>
      <c r="F84" s="13">
        <v>2</v>
      </c>
      <c r="G84" s="14">
        <v>101.25</v>
      </c>
      <c r="H84" s="15">
        <v>80.4</v>
      </c>
      <c r="I84" s="15">
        <f t="shared" si="5"/>
        <v>88.74</v>
      </c>
      <c r="J84" s="13">
        <f>COUNTIF($E$4:E84,E84)</f>
        <v>2</v>
      </c>
    </row>
    <row r="85" ht="20.1" customHeight="1" spans="1:10">
      <c r="A85" s="8">
        <v>82</v>
      </c>
      <c r="B85" s="9" t="s">
        <v>205</v>
      </c>
      <c r="C85" s="12" t="s">
        <v>206</v>
      </c>
      <c r="D85" s="12" t="s">
        <v>29</v>
      </c>
      <c r="E85" s="12" t="s">
        <v>202</v>
      </c>
      <c r="F85" s="13">
        <v>2</v>
      </c>
      <c r="G85" s="14">
        <v>84.5</v>
      </c>
      <c r="H85" s="15">
        <v>78.6</v>
      </c>
      <c r="I85" s="15">
        <f t="shared" si="5"/>
        <v>80.96</v>
      </c>
      <c r="J85" s="13">
        <f>COUNTIF($E$4:E85,E85)</f>
        <v>3</v>
      </c>
    </row>
    <row r="86" s="1" customFormat="1" ht="20.1" customHeight="1" spans="1:10">
      <c r="A86" s="8">
        <v>83</v>
      </c>
      <c r="B86" s="9" t="s">
        <v>207</v>
      </c>
      <c r="C86" s="12" t="s">
        <v>208</v>
      </c>
      <c r="D86" s="12" t="s">
        <v>29</v>
      </c>
      <c r="E86" s="12" t="s">
        <v>202</v>
      </c>
      <c r="F86" s="13">
        <v>2</v>
      </c>
      <c r="G86" s="14">
        <v>84.75</v>
      </c>
      <c r="H86" s="15">
        <v>76.4</v>
      </c>
      <c r="I86" s="15">
        <f t="shared" si="5"/>
        <v>79.74</v>
      </c>
      <c r="J86" s="13">
        <f>COUNTIF($E$4:E86,E86)</f>
        <v>4</v>
      </c>
    </row>
    <row r="87" s="1" customFormat="1" ht="20.1" customHeight="1" spans="1:10">
      <c r="A87" s="8">
        <v>84</v>
      </c>
      <c r="B87" s="9" t="s">
        <v>209</v>
      </c>
      <c r="C87" s="12" t="s">
        <v>210</v>
      </c>
      <c r="D87" s="12" t="s">
        <v>29</v>
      </c>
      <c r="E87" s="12" t="s">
        <v>211</v>
      </c>
      <c r="F87" s="13">
        <v>1</v>
      </c>
      <c r="G87" s="14">
        <v>111.5</v>
      </c>
      <c r="H87" s="15">
        <v>79.6</v>
      </c>
      <c r="I87" s="15">
        <f t="shared" si="5"/>
        <v>92.36</v>
      </c>
      <c r="J87" s="13">
        <f>COUNTIF($E$4:E87,E87)</f>
        <v>1</v>
      </c>
    </row>
    <row r="88" ht="20.1" customHeight="1" spans="1:10">
      <c r="A88" s="8">
        <v>85</v>
      </c>
      <c r="B88" s="9" t="s">
        <v>212</v>
      </c>
      <c r="C88" s="12" t="s">
        <v>213</v>
      </c>
      <c r="D88" s="12" t="s">
        <v>29</v>
      </c>
      <c r="E88" s="12" t="s">
        <v>211</v>
      </c>
      <c r="F88" s="13">
        <v>1</v>
      </c>
      <c r="G88" s="14">
        <v>95.25</v>
      </c>
      <c r="H88" s="15">
        <v>75.6</v>
      </c>
      <c r="I88" s="15">
        <f t="shared" si="5"/>
        <v>83.46</v>
      </c>
      <c r="J88" s="13">
        <f>COUNTIF($E$4:E88,E88)</f>
        <v>2</v>
      </c>
    </row>
    <row r="89" s="1" customFormat="1" ht="20.1" customHeight="1" spans="1:10">
      <c r="A89" s="8">
        <v>86</v>
      </c>
      <c r="B89" s="9" t="s">
        <v>214</v>
      </c>
      <c r="C89" s="12" t="s">
        <v>215</v>
      </c>
      <c r="D89" s="12" t="s">
        <v>29</v>
      </c>
      <c r="E89" s="12" t="s">
        <v>216</v>
      </c>
      <c r="F89" s="13">
        <v>1</v>
      </c>
      <c r="G89" s="14">
        <v>91.5</v>
      </c>
      <c r="H89" s="16">
        <v>79</v>
      </c>
      <c r="I89" s="15">
        <f t="shared" si="5"/>
        <v>84</v>
      </c>
      <c r="J89" s="13">
        <f>COUNTIF($E$4:E89,E89)</f>
        <v>1</v>
      </c>
    </row>
    <row r="90" ht="20.1" customHeight="1" spans="1:10">
      <c r="A90" s="8">
        <v>87</v>
      </c>
      <c r="B90" s="9" t="s">
        <v>217</v>
      </c>
      <c r="C90" s="12" t="s">
        <v>218</v>
      </c>
      <c r="D90" s="12" t="s">
        <v>29</v>
      </c>
      <c r="E90" s="12" t="s">
        <v>216</v>
      </c>
      <c r="F90" s="13">
        <v>1</v>
      </c>
      <c r="G90" s="14">
        <v>93.25</v>
      </c>
      <c r="H90" s="13" t="s">
        <v>21</v>
      </c>
      <c r="I90" s="13" t="s">
        <v>21</v>
      </c>
      <c r="J90" s="13" t="s">
        <v>21</v>
      </c>
    </row>
    <row r="91" s="1" customFormat="1" ht="20.1" customHeight="1" spans="1:10">
      <c r="A91" s="8">
        <v>88</v>
      </c>
      <c r="B91" s="9" t="s">
        <v>219</v>
      </c>
      <c r="C91" s="12" t="s">
        <v>220</v>
      </c>
      <c r="D91" s="12" t="s">
        <v>29</v>
      </c>
      <c r="E91" s="12" t="s">
        <v>221</v>
      </c>
      <c r="F91" s="13">
        <v>1</v>
      </c>
      <c r="G91" s="14">
        <v>98</v>
      </c>
      <c r="H91" s="15">
        <v>81.4</v>
      </c>
      <c r="I91" s="15">
        <f t="shared" ref="I91:I99" si="6">G91*0.4+H91*0.6</f>
        <v>88.04</v>
      </c>
      <c r="J91" s="13">
        <f>COUNTIF($E$4:E91,E91)</f>
        <v>1</v>
      </c>
    </row>
    <row r="92" ht="20.1" customHeight="1" spans="1:10">
      <c r="A92" s="8">
        <v>89</v>
      </c>
      <c r="B92" s="9" t="s">
        <v>222</v>
      </c>
      <c r="C92" s="12" t="s">
        <v>223</v>
      </c>
      <c r="D92" s="12" t="s">
        <v>29</v>
      </c>
      <c r="E92" s="12" t="s">
        <v>221</v>
      </c>
      <c r="F92" s="13">
        <v>1</v>
      </c>
      <c r="G92" s="14">
        <v>83.5</v>
      </c>
      <c r="H92" s="15">
        <v>78.4</v>
      </c>
      <c r="I92" s="15">
        <f t="shared" si="6"/>
        <v>80.44</v>
      </c>
      <c r="J92" s="13">
        <f>COUNTIF($E$4:E92,E92)</f>
        <v>2</v>
      </c>
    </row>
    <row r="93" s="1" customFormat="1" ht="20.1" customHeight="1" spans="1:10">
      <c r="A93" s="8">
        <v>90</v>
      </c>
      <c r="B93" s="9" t="s">
        <v>224</v>
      </c>
      <c r="C93" s="12" t="s">
        <v>225</v>
      </c>
      <c r="D93" s="12" t="s">
        <v>29</v>
      </c>
      <c r="E93" s="12" t="s">
        <v>226</v>
      </c>
      <c r="F93" s="13">
        <v>1</v>
      </c>
      <c r="G93" s="14">
        <v>93.5</v>
      </c>
      <c r="H93" s="15">
        <v>72.8</v>
      </c>
      <c r="I93" s="15">
        <f t="shared" si="6"/>
        <v>81.08</v>
      </c>
      <c r="J93" s="13">
        <f>COUNTIF($E$4:E93,E93)</f>
        <v>1</v>
      </c>
    </row>
    <row r="94" s="1" customFormat="1" ht="20.1" customHeight="1" spans="1:10">
      <c r="A94" s="8">
        <v>91</v>
      </c>
      <c r="B94" s="9" t="s">
        <v>227</v>
      </c>
      <c r="C94" s="12" t="s">
        <v>228</v>
      </c>
      <c r="D94" s="12" t="s">
        <v>29</v>
      </c>
      <c r="E94" s="12" t="s">
        <v>229</v>
      </c>
      <c r="F94" s="13">
        <v>1</v>
      </c>
      <c r="G94" s="14">
        <v>86.25</v>
      </c>
      <c r="H94" s="15">
        <v>77.6</v>
      </c>
      <c r="I94" s="15">
        <f t="shared" si="6"/>
        <v>81.06</v>
      </c>
      <c r="J94" s="13">
        <f>COUNTIF($E$4:E94,E94)</f>
        <v>1</v>
      </c>
    </row>
    <row r="95" ht="20.1" customHeight="1" spans="1:10">
      <c r="A95" s="8">
        <v>92</v>
      </c>
      <c r="B95" s="9" t="s">
        <v>230</v>
      </c>
      <c r="C95" s="12" t="s">
        <v>231</v>
      </c>
      <c r="D95" s="12" t="s">
        <v>29</v>
      </c>
      <c r="E95" s="12" t="s">
        <v>229</v>
      </c>
      <c r="F95" s="13">
        <v>1</v>
      </c>
      <c r="G95" s="14">
        <v>83.5</v>
      </c>
      <c r="H95" s="15">
        <v>79.2</v>
      </c>
      <c r="I95" s="15">
        <f t="shared" si="6"/>
        <v>80.92</v>
      </c>
      <c r="J95" s="13">
        <f>COUNTIF($E$4:E95,E95)</f>
        <v>2</v>
      </c>
    </row>
    <row r="96" s="1" customFormat="1" ht="20.1" customHeight="1" spans="1:10">
      <c r="A96" s="8">
        <v>93</v>
      </c>
      <c r="B96" s="9" t="s">
        <v>232</v>
      </c>
      <c r="C96" s="12" t="s">
        <v>233</v>
      </c>
      <c r="D96" s="12" t="s">
        <v>29</v>
      </c>
      <c r="E96" s="12" t="s">
        <v>234</v>
      </c>
      <c r="F96" s="13">
        <v>1</v>
      </c>
      <c r="G96" s="14">
        <v>106.25</v>
      </c>
      <c r="H96" s="15">
        <v>77.8</v>
      </c>
      <c r="I96" s="15">
        <f t="shared" si="6"/>
        <v>89.18</v>
      </c>
      <c r="J96" s="13">
        <f>COUNTIF($E$4:E96,E96)</f>
        <v>1</v>
      </c>
    </row>
    <row r="97" ht="20.1" customHeight="1" spans="1:10">
      <c r="A97" s="8">
        <v>94</v>
      </c>
      <c r="B97" s="9" t="s">
        <v>235</v>
      </c>
      <c r="C97" s="12" t="s">
        <v>236</v>
      </c>
      <c r="D97" s="12" t="s">
        <v>29</v>
      </c>
      <c r="E97" s="12" t="s">
        <v>234</v>
      </c>
      <c r="F97" s="13">
        <v>1</v>
      </c>
      <c r="G97" s="14">
        <v>103.5</v>
      </c>
      <c r="H97" s="15">
        <v>78.2</v>
      </c>
      <c r="I97" s="15">
        <f t="shared" si="6"/>
        <v>88.32</v>
      </c>
      <c r="J97" s="13">
        <f>COUNTIF($E$4:E97,E97)</f>
        <v>2</v>
      </c>
    </row>
    <row r="98" s="1" customFormat="1" ht="20.1" customHeight="1" spans="1:10">
      <c r="A98" s="8">
        <v>95</v>
      </c>
      <c r="B98" s="9" t="s">
        <v>237</v>
      </c>
      <c r="C98" s="12" t="s">
        <v>238</v>
      </c>
      <c r="D98" s="12" t="s">
        <v>29</v>
      </c>
      <c r="E98" s="12" t="s">
        <v>239</v>
      </c>
      <c r="F98" s="13">
        <v>1</v>
      </c>
      <c r="G98" s="14">
        <v>72.5</v>
      </c>
      <c r="H98" s="15">
        <v>77.4</v>
      </c>
      <c r="I98" s="15">
        <f t="shared" si="6"/>
        <v>75.44</v>
      </c>
      <c r="J98" s="13">
        <f>COUNTIF($E$4:E98,E98)</f>
        <v>1</v>
      </c>
    </row>
    <row r="99" s="1" customFormat="1" ht="20.1" customHeight="1" spans="1:10">
      <c r="A99" s="8">
        <v>96</v>
      </c>
      <c r="B99" s="9" t="s">
        <v>240</v>
      </c>
      <c r="C99" s="12" t="s">
        <v>241</v>
      </c>
      <c r="D99" s="12" t="s">
        <v>29</v>
      </c>
      <c r="E99" s="12" t="s">
        <v>242</v>
      </c>
      <c r="F99" s="13">
        <v>1</v>
      </c>
      <c r="G99" s="14">
        <v>111.75</v>
      </c>
      <c r="H99" s="15">
        <v>78.6</v>
      </c>
      <c r="I99" s="15">
        <f t="shared" si="6"/>
        <v>91.86</v>
      </c>
      <c r="J99" s="13">
        <f>COUNTIF($E$4:E99,E99)</f>
        <v>1</v>
      </c>
    </row>
    <row r="100" ht="20.1" customHeight="1" spans="1:10">
      <c r="A100" s="8">
        <v>97</v>
      </c>
      <c r="B100" s="9" t="s">
        <v>243</v>
      </c>
      <c r="C100" s="12" t="s">
        <v>244</v>
      </c>
      <c r="D100" s="12" t="s">
        <v>29</v>
      </c>
      <c r="E100" s="12" t="s">
        <v>242</v>
      </c>
      <c r="F100" s="13">
        <v>1</v>
      </c>
      <c r="G100" s="14">
        <v>100.25</v>
      </c>
      <c r="H100" s="13" t="s">
        <v>21</v>
      </c>
      <c r="I100" s="13" t="s">
        <v>21</v>
      </c>
      <c r="J100" s="13" t="s">
        <v>21</v>
      </c>
    </row>
    <row r="101" s="1" customFormat="1" ht="20.1" customHeight="1" spans="1:10">
      <c r="A101" s="8">
        <v>98</v>
      </c>
      <c r="B101" s="9" t="s">
        <v>245</v>
      </c>
      <c r="C101" s="12" t="s">
        <v>246</v>
      </c>
      <c r="D101" s="12" t="s">
        <v>29</v>
      </c>
      <c r="E101" s="12" t="s">
        <v>247</v>
      </c>
      <c r="F101" s="13">
        <v>1</v>
      </c>
      <c r="G101" s="14">
        <v>95.5</v>
      </c>
      <c r="H101" s="13" t="s">
        <v>21</v>
      </c>
      <c r="I101" s="13" t="s">
        <v>21</v>
      </c>
      <c r="J101" s="13" t="s">
        <v>21</v>
      </c>
    </row>
    <row r="102" s="1" customFormat="1" ht="20.1" customHeight="1" spans="1:10">
      <c r="A102" s="8">
        <v>99</v>
      </c>
      <c r="B102" s="9" t="s">
        <v>248</v>
      </c>
      <c r="C102" s="12" t="s">
        <v>249</v>
      </c>
      <c r="D102" s="12" t="s">
        <v>29</v>
      </c>
      <c r="E102" s="12" t="s">
        <v>250</v>
      </c>
      <c r="F102" s="13">
        <v>1</v>
      </c>
      <c r="G102" s="14">
        <v>95</v>
      </c>
      <c r="H102" s="15">
        <v>81.4</v>
      </c>
      <c r="I102" s="15">
        <f t="shared" ref="I102:I119" si="7">G102*0.4+H102*0.6</f>
        <v>86.84</v>
      </c>
      <c r="J102" s="13">
        <f>COUNTIF($E$4:E102,E102)</f>
        <v>1</v>
      </c>
    </row>
    <row r="103" s="1" customFormat="1" ht="20.1" customHeight="1" spans="1:10">
      <c r="A103" s="8">
        <v>100</v>
      </c>
      <c r="B103" s="9" t="s">
        <v>251</v>
      </c>
      <c r="C103" s="12" t="s">
        <v>252</v>
      </c>
      <c r="D103" s="12" t="s">
        <v>29</v>
      </c>
      <c r="E103" s="12" t="s">
        <v>253</v>
      </c>
      <c r="F103" s="13">
        <v>1</v>
      </c>
      <c r="G103" s="14">
        <v>103</v>
      </c>
      <c r="H103" s="15">
        <v>82</v>
      </c>
      <c r="I103" s="15">
        <f t="shared" si="7"/>
        <v>90.4</v>
      </c>
      <c r="J103" s="13">
        <f>COUNTIF($E$4:E103,E103)</f>
        <v>1</v>
      </c>
    </row>
    <row r="104" ht="20.1" customHeight="1" spans="1:10">
      <c r="A104" s="8">
        <v>101</v>
      </c>
      <c r="B104" s="9" t="s">
        <v>254</v>
      </c>
      <c r="C104" s="12" t="s">
        <v>255</v>
      </c>
      <c r="D104" s="12" t="s">
        <v>29</v>
      </c>
      <c r="E104" s="12" t="s">
        <v>253</v>
      </c>
      <c r="F104" s="13">
        <v>1</v>
      </c>
      <c r="G104" s="14">
        <v>89.5</v>
      </c>
      <c r="H104" s="15">
        <v>71.6</v>
      </c>
      <c r="I104" s="15">
        <f t="shared" si="7"/>
        <v>78.76</v>
      </c>
      <c r="J104" s="13">
        <f>COUNTIF($E$4:E104,E104)</f>
        <v>2</v>
      </c>
    </row>
    <row r="105" s="1" customFormat="1" ht="20.1" customHeight="1" spans="1:10">
      <c r="A105" s="8">
        <v>102</v>
      </c>
      <c r="B105" s="9" t="s">
        <v>256</v>
      </c>
      <c r="C105" s="12" t="s">
        <v>257</v>
      </c>
      <c r="D105" s="12" t="s">
        <v>29</v>
      </c>
      <c r="E105" s="12" t="s">
        <v>258</v>
      </c>
      <c r="F105" s="13">
        <v>1</v>
      </c>
      <c r="G105" s="14">
        <v>86.75</v>
      </c>
      <c r="H105" s="15">
        <v>77.2</v>
      </c>
      <c r="I105" s="15">
        <f t="shared" si="7"/>
        <v>81.02</v>
      </c>
      <c r="J105" s="13">
        <f>COUNTIF($E$4:E105,E105)</f>
        <v>1</v>
      </c>
    </row>
    <row r="106" ht="20.1" customHeight="1" spans="1:10">
      <c r="A106" s="8">
        <v>103</v>
      </c>
      <c r="B106" s="9" t="s">
        <v>259</v>
      </c>
      <c r="C106" s="12" t="s">
        <v>260</v>
      </c>
      <c r="D106" s="12" t="s">
        <v>29</v>
      </c>
      <c r="E106" s="12" t="s">
        <v>258</v>
      </c>
      <c r="F106" s="13">
        <v>1</v>
      </c>
      <c r="G106" s="14">
        <v>80.75</v>
      </c>
      <c r="H106" s="16">
        <v>78.2</v>
      </c>
      <c r="I106" s="15">
        <f t="shared" si="7"/>
        <v>79.22</v>
      </c>
      <c r="J106" s="13">
        <f>COUNTIF($E$4:E106,E106)</f>
        <v>2</v>
      </c>
    </row>
    <row r="107" s="1" customFormat="1" ht="20.1" customHeight="1" spans="1:10">
      <c r="A107" s="8">
        <v>104</v>
      </c>
      <c r="B107" s="9" t="s">
        <v>261</v>
      </c>
      <c r="C107" s="12" t="s">
        <v>262</v>
      </c>
      <c r="D107" s="12" t="s">
        <v>263</v>
      </c>
      <c r="E107" s="12" t="s">
        <v>264</v>
      </c>
      <c r="F107" s="13">
        <v>1</v>
      </c>
      <c r="G107" s="14">
        <v>103.5</v>
      </c>
      <c r="H107" s="15">
        <v>81.6</v>
      </c>
      <c r="I107" s="15">
        <f t="shared" si="7"/>
        <v>90.36</v>
      </c>
      <c r="J107" s="13">
        <f>COUNTIF($E$4:E107,E107)</f>
        <v>1</v>
      </c>
    </row>
    <row r="108" ht="20.1" customHeight="1" spans="1:10">
      <c r="A108" s="8">
        <v>105</v>
      </c>
      <c r="B108" s="9" t="s">
        <v>265</v>
      </c>
      <c r="C108" s="12" t="s">
        <v>266</v>
      </c>
      <c r="D108" s="12" t="s">
        <v>263</v>
      </c>
      <c r="E108" s="12" t="s">
        <v>264</v>
      </c>
      <c r="F108" s="13">
        <v>1</v>
      </c>
      <c r="G108" s="14">
        <v>82.5</v>
      </c>
      <c r="H108" s="16">
        <v>74.2</v>
      </c>
      <c r="I108" s="15">
        <f t="shared" si="7"/>
        <v>77.52</v>
      </c>
      <c r="J108" s="13">
        <f>COUNTIF($E$4:E108,E108)</f>
        <v>2</v>
      </c>
    </row>
    <row r="109" s="1" customFormat="1" ht="20.1" customHeight="1" spans="1:10">
      <c r="A109" s="8">
        <v>106</v>
      </c>
      <c r="B109" s="9" t="s">
        <v>267</v>
      </c>
      <c r="C109" s="12" t="s">
        <v>268</v>
      </c>
      <c r="D109" s="12" t="s">
        <v>263</v>
      </c>
      <c r="E109" s="12" t="s">
        <v>269</v>
      </c>
      <c r="F109" s="13">
        <v>2</v>
      </c>
      <c r="G109" s="14">
        <v>91.25</v>
      </c>
      <c r="H109" s="15">
        <v>77.6</v>
      </c>
      <c r="I109" s="15">
        <f t="shared" si="7"/>
        <v>83.06</v>
      </c>
      <c r="J109" s="13">
        <f>COUNTIF($E$4:E109,E109)</f>
        <v>1</v>
      </c>
    </row>
    <row r="110" s="1" customFormat="1" ht="20.1" customHeight="1" spans="1:10">
      <c r="A110" s="8">
        <v>107</v>
      </c>
      <c r="B110" s="9" t="s">
        <v>270</v>
      </c>
      <c r="C110" s="12" t="s">
        <v>271</v>
      </c>
      <c r="D110" s="12" t="s">
        <v>263</v>
      </c>
      <c r="E110" s="12" t="s">
        <v>269</v>
      </c>
      <c r="F110" s="13">
        <v>2</v>
      </c>
      <c r="G110" s="14">
        <v>89.1</v>
      </c>
      <c r="H110" s="15">
        <v>78.6</v>
      </c>
      <c r="I110" s="15">
        <f t="shared" si="7"/>
        <v>82.8</v>
      </c>
      <c r="J110" s="13">
        <f>COUNTIF($E$4:E110,E110)</f>
        <v>2</v>
      </c>
    </row>
    <row r="111" ht="20.1" customHeight="1" spans="1:10">
      <c r="A111" s="8">
        <v>108</v>
      </c>
      <c r="B111" s="9" t="s">
        <v>272</v>
      </c>
      <c r="C111" s="12" t="s">
        <v>273</v>
      </c>
      <c r="D111" s="12" t="s">
        <v>263</v>
      </c>
      <c r="E111" s="12" t="s">
        <v>269</v>
      </c>
      <c r="F111" s="13">
        <v>2</v>
      </c>
      <c r="G111" s="14">
        <v>77.1</v>
      </c>
      <c r="H111" s="16">
        <v>76.6</v>
      </c>
      <c r="I111" s="15">
        <f t="shared" si="7"/>
        <v>76.8</v>
      </c>
      <c r="J111" s="13">
        <f>COUNTIF($E$4:E111,E111)</f>
        <v>3</v>
      </c>
    </row>
    <row r="112" ht="20.1" customHeight="1" spans="1:10">
      <c r="A112" s="8">
        <v>109</v>
      </c>
      <c r="B112" s="9" t="s">
        <v>274</v>
      </c>
      <c r="C112" s="12" t="s">
        <v>275</v>
      </c>
      <c r="D112" s="12" t="s">
        <v>263</v>
      </c>
      <c r="E112" s="12" t="s">
        <v>269</v>
      </c>
      <c r="F112" s="13">
        <v>2</v>
      </c>
      <c r="G112" s="14">
        <v>77.55</v>
      </c>
      <c r="H112" s="15">
        <v>67</v>
      </c>
      <c r="I112" s="15">
        <f t="shared" si="7"/>
        <v>71.22</v>
      </c>
      <c r="J112" s="13">
        <f>COUNTIF($E$4:E112,E112)</f>
        <v>4</v>
      </c>
    </row>
    <row r="113" s="1" customFormat="1" ht="20.1" customHeight="1" spans="1:10">
      <c r="A113" s="8">
        <v>110</v>
      </c>
      <c r="B113" s="9" t="s">
        <v>276</v>
      </c>
      <c r="C113" s="12" t="s">
        <v>277</v>
      </c>
      <c r="D113" s="12" t="s">
        <v>278</v>
      </c>
      <c r="E113" s="12" t="s">
        <v>279</v>
      </c>
      <c r="F113" s="13">
        <v>1</v>
      </c>
      <c r="G113" s="14">
        <v>88.25</v>
      </c>
      <c r="H113" s="15">
        <v>79.6</v>
      </c>
      <c r="I113" s="15">
        <f t="shared" si="7"/>
        <v>83.06</v>
      </c>
      <c r="J113" s="13">
        <f>COUNTIF($E$4:E113,E113)</f>
        <v>1</v>
      </c>
    </row>
    <row r="114" ht="20.1" customHeight="1" spans="1:10">
      <c r="A114" s="8">
        <v>111</v>
      </c>
      <c r="B114" s="9" t="s">
        <v>280</v>
      </c>
      <c r="C114" s="12" t="s">
        <v>281</v>
      </c>
      <c r="D114" s="12" t="s">
        <v>278</v>
      </c>
      <c r="E114" s="12" t="s">
        <v>279</v>
      </c>
      <c r="F114" s="13">
        <v>1</v>
      </c>
      <c r="G114" s="14">
        <v>84.05</v>
      </c>
      <c r="H114" s="15">
        <v>79.2</v>
      </c>
      <c r="I114" s="15">
        <f t="shared" si="7"/>
        <v>81.14</v>
      </c>
      <c r="J114" s="13">
        <f>COUNTIF($E$4:E114,E114)</f>
        <v>2</v>
      </c>
    </row>
    <row r="115" s="1" customFormat="1" ht="20.1" customHeight="1" spans="1:10">
      <c r="A115" s="8">
        <v>112</v>
      </c>
      <c r="B115" s="9" t="s">
        <v>282</v>
      </c>
      <c r="C115" s="12" t="s">
        <v>283</v>
      </c>
      <c r="D115" s="12" t="s">
        <v>278</v>
      </c>
      <c r="E115" s="12" t="s">
        <v>284</v>
      </c>
      <c r="F115" s="13">
        <v>1</v>
      </c>
      <c r="G115" s="14">
        <v>81.5</v>
      </c>
      <c r="H115" s="15">
        <v>81.8</v>
      </c>
      <c r="I115" s="15">
        <f t="shared" si="7"/>
        <v>81.68</v>
      </c>
      <c r="J115" s="13">
        <f>COUNTIF($E$4:E115,E115)</f>
        <v>1</v>
      </c>
    </row>
    <row r="116" ht="20.1" customHeight="1" spans="1:10">
      <c r="A116" s="8">
        <v>113</v>
      </c>
      <c r="B116" s="9" t="s">
        <v>285</v>
      </c>
      <c r="C116" s="12" t="s">
        <v>286</v>
      </c>
      <c r="D116" s="12" t="s">
        <v>278</v>
      </c>
      <c r="E116" s="12" t="s">
        <v>284</v>
      </c>
      <c r="F116" s="13">
        <v>1</v>
      </c>
      <c r="G116" s="14">
        <v>82.3</v>
      </c>
      <c r="H116" s="15">
        <v>75</v>
      </c>
      <c r="I116" s="15">
        <f t="shared" si="7"/>
        <v>77.92</v>
      </c>
      <c r="J116" s="13">
        <f>COUNTIF($E$4:E116,E116)</f>
        <v>2</v>
      </c>
    </row>
    <row r="117" s="1" customFormat="1" ht="20.1" customHeight="1" spans="1:10">
      <c r="A117" s="8">
        <v>114</v>
      </c>
      <c r="B117" s="9" t="s">
        <v>287</v>
      </c>
      <c r="C117" s="12" t="s">
        <v>288</v>
      </c>
      <c r="D117" s="12" t="s">
        <v>278</v>
      </c>
      <c r="E117" s="12" t="s">
        <v>289</v>
      </c>
      <c r="F117" s="13">
        <v>2</v>
      </c>
      <c r="G117" s="14">
        <v>80.55</v>
      </c>
      <c r="H117" s="15">
        <v>79.8</v>
      </c>
      <c r="I117" s="15">
        <f t="shared" si="7"/>
        <v>80.1</v>
      </c>
      <c r="J117" s="13">
        <f>COUNTIF($E$4:E117,E117)</f>
        <v>1</v>
      </c>
    </row>
    <row r="118" s="1" customFormat="1" ht="20.1" customHeight="1" spans="1:10">
      <c r="A118" s="8">
        <v>115</v>
      </c>
      <c r="B118" s="9" t="s">
        <v>290</v>
      </c>
      <c r="C118" s="12" t="s">
        <v>291</v>
      </c>
      <c r="D118" s="12" t="s">
        <v>278</v>
      </c>
      <c r="E118" s="12" t="s">
        <v>289</v>
      </c>
      <c r="F118" s="13">
        <v>2</v>
      </c>
      <c r="G118" s="14">
        <v>74.25</v>
      </c>
      <c r="H118" s="15">
        <v>74</v>
      </c>
      <c r="I118" s="15">
        <f t="shared" si="7"/>
        <v>74.1</v>
      </c>
      <c r="J118" s="13">
        <f>COUNTIF($E$4:E118,E118)</f>
        <v>2</v>
      </c>
    </row>
    <row r="119" ht="20.1" customHeight="1" spans="1:10">
      <c r="A119" s="8">
        <v>116</v>
      </c>
      <c r="B119" s="9" t="s">
        <v>292</v>
      </c>
      <c r="C119" s="12" t="s">
        <v>293</v>
      </c>
      <c r="D119" s="12" t="s">
        <v>278</v>
      </c>
      <c r="E119" s="12" t="s">
        <v>289</v>
      </c>
      <c r="F119" s="13">
        <v>2</v>
      </c>
      <c r="G119" s="14">
        <v>75.35</v>
      </c>
      <c r="H119" s="15">
        <v>72.2</v>
      </c>
      <c r="I119" s="15">
        <f t="shared" si="7"/>
        <v>73.46</v>
      </c>
      <c r="J119" s="13">
        <f>COUNTIF($E$4:E119,E119)</f>
        <v>3</v>
      </c>
    </row>
    <row r="120" ht="20.1" customHeight="1" spans="1:10">
      <c r="A120" s="8">
        <v>117</v>
      </c>
      <c r="B120" s="9" t="s">
        <v>294</v>
      </c>
      <c r="C120" s="12" t="s">
        <v>295</v>
      </c>
      <c r="D120" s="12" t="s">
        <v>278</v>
      </c>
      <c r="E120" s="12" t="s">
        <v>289</v>
      </c>
      <c r="F120" s="13">
        <v>2</v>
      </c>
      <c r="G120" s="14">
        <v>73.75</v>
      </c>
      <c r="H120" s="13" t="s">
        <v>21</v>
      </c>
      <c r="I120" s="13" t="s">
        <v>21</v>
      </c>
      <c r="J120" s="13" t="s">
        <v>21</v>
      </c>
    </row>
    <row r="121" s="1" customFormat="1" ht="20.1" customHeight="1" spans="1:10">
      <c r="A121" s="8">
        <v>118</v>
      </c>
      <c r="B121" s="9" t="s">
        <v>296</v>
      </c>
      <c r="C121" s="12" t="s">
        <v>297</v>
      </c>
      <c r="D121" s="12" t="s">
        <v>298</v>
      </c>
      <c r="E121" s="12" t="s">
        <v>299</v>
      </c>
      <c r="F121" s="13">
        <v>1</v>
      </c>
      <c r="G121" s="14">
        <v>83.35</v>
      </c>
      <c r="H121" s="15">
        <v>79.6</v>
      </c>
      <c r="I121" s="15">
        <f t="shared" ref="I121:I126" si="8">G121*0.4+H121*0.6</f>
        <v>81.1</v>
      </c>
      <c r="J121" s="13">
        <f>COUNTIF($E$4:E121,E121)</f>
        <v>1</v>
      </c>
    </row>
    <row r="122" ht="20.1" customHeight="1" spans="1:10">
      <c r="A122" s="8">
        <v>119</v>
      </c>
      <c r="B122" s="9" t="s">
        <v>300</v>
      </c>
      <c r="C122" s="12" t="s">
        <v>301</v>
      </c>
      <c r="D122" s="12" t="s">
        <v>298</v>
      </c>
      <c r="E122" s="12" t="s">
        <v>299</v>
      </c>
      <c r="F122" s="13">
        <v>1</v>
      </c>
      <c r="G122" s="14">
        <v>82.9</v>
      </c>
      <c r="H122" s="15">
        <v>78.4</v>
      </c>
      <c r="I122" s="15">
        <f t="shared" si="8"/>
        <v>80.2</v>
      </c>
      <c r="J122" s="13">
        <f>COUNTIF($E$4:E122,E122)</f>
        <v>2</v>
      </c>
    </row>
    <row r="123" s="1" customFormat="1" ht="20.1" customHeight="1" spans="1:10">
      <c r="A123" s="8">
        <v>120</v>
      </c>
      <c r="B123" s="9" t="s">
        <v>302</v>
      </c>
      <c r="C123" s="12" t="s">
        <v>303</v>
      </c>
      <c r="D123" s="12" t="s">
        <v>304</v>
      </c>
      <c r="E123" s="12" t="s">
        <v>305</v>
      </c>
      <c r="F123" s="13">
        <v>3</v>
      </c>
      <c r="G123" s="14">
        <v>89.55</v>
      </c>
      <c r="H123" s="15">
        <v>79.4</v>
      </c>
      <c r="I123" s="15">
        <f t="shared" si="8"/>
        <v>83.46</v>
      </c>
      <c r="J123" s="13">
        <f>COUNTIF($E$4:E123,E123)</f>
        <v>1</v>
      </c>
    </row>
    <row r="124" s="1" customFormat="1" ht="20.1" customHeight="1" spans="1:10">
      <c r="A124" s="8">
        <v>121</v>
      </c>
      <c r="B124" s="9" t="s">
        <v>306</v>
      </c>
      <c r="C124" s="12" t="s">
        <v>307</v>
      </c>
      <c r="D124" s="12" t="s">
        <v>304</v>
      </c>
      <c r="E124" s="12" t="s">
        <v>305</v>
      </c>
      <c r="F124" s="13">
        <v>3</v>
      </c>
      <c r="G124" s="14">
        <v>87.3</v>
      </c>
      <c r="H124" s="15">
        <v>79.2</v>
      </c>
      <c r="I124" s="15">
        <f t="shared" si="8"/>
        <v>82.44</v>
      </c>
      <c r="J124" s="13">
        <f>COUNTIF($E$4:E124,E124)</f>
        <v>2</v>
      </c>
    </row>
    <row r="125" s="1" customFormat="1" ht="20.1" customHeight="1" spans="1:10">
      <c r="A125" s="8">
        <v>122</v>
      </c>
      <c r="B125" s="9" t="s">
        <v>308</v>
      </c>
      <c r="C125" s="12" t="s">
        <v>309</v>
      </c>
      <c r="D125" s="12" t="s">
        <v>304</v>
      </c>
      <c r="E125" s="12" t="s">
        <v>305</v>
      </c>
      <c r="F125" s="13">
        <v>3</v>
      </c>
      <c r="G125" s="14">
        <v>83.05</v>
      </c>
      <c r="H125" s="15">
        <v>79.4</v>
      </c>
      <c r="I125" s="15">
        <f t="shared" si="8"/>
        <v>80.86</v>
      </c>
      <c r="J125" s="13">
        <f>COUNTIF($E$4:E125,E125)</f>
        <v>3</v>
      </c>
    </row>
    <row r="126" ht="20.1" customHeight="1" spans="1:10">
      <c r="A126" s="8">
        <v>123</v>
      </c>
      <c r="B126" s="9" t="s">
        <v>310</v>
      </c>
      <c r="C126" s="12" t="s">
        <v>311</v>
      </c>
      <c r="D126" s="12" t="s">
        <v>304</v>
      </c>
      <c r="E126" s="12" t="s">
        <v>305</v>
      </c>
      <c r="F126" s="13">
        <v>3</v>
      </c>
      <c r="G126" s="14">
        <v>80.8</v>
      </c>
      <c r="H126" s="15">
        <v>75.4</v>
      </c>
      <c r="I126" s="15">
        <f t="shared" si="8"/>
        <v>77.56</v>
      </c>
      <c r="J126" s="13">
        <f>COUNTIF($E$4:E126,E126)</f>
        <v>4</v>
      </c>
    </row>
    <row r="127" s="1" customFormat="1" ht="20.1" customHeight="1" spans="1:10">
      <c r="A127" s="8">
        <v>124</v>
      </c>
      <c r="B127" s="9" t="s">
        <v>312</v>
      </c>
      <c r="C127" s="12" t="s">
        <v>313</v>
      </c>
      <c r="D127" s="12" t="s">
        <v>304</v>
      </c>
      <c r="E127" s="9" t="s">
        <v>314</v>
      </c>
      <c r="F127" s="13">
        <v>2</v>
      </c>
      <c r="G127" s="14">
        <v>76.4</v>
      </c>
      <c r="H127" s="13" t="s">
        <v>21</v>
      </c>
      <c r="I127" s="13" t="s">
        <v>21</v>
      </c>
      <c r="J127" s="13" t="s">
        <v>21</v>
      </c>
    </row>
    <row r="128" s="1" customFormat="1" ht="20.1" customHeight="1" spans="1:10">
      <c r="A128" s="8">
        <v>125</v>
      </c>
      <c r="B128" s="9" t="s">
        <v>315</v>
      </c>
      <c r="C128" s="12" t="s">
        <v>316</v>
      </c>
      <c r="D128" s="12" t="s">
        <v>304</v>
      </c>
      <c r="E128" s="9" t="s">
        <v>314</v>
      </c>
      <c r="F128" s="13">
        <v>2</v>
      </c>
      <c r="G128" s="14">
        <v>73.05</v>
      </c>
      <c r="H128" s="13" t="s">
        <v>21</v>
      </c>
      <c r="I128" s="13" t="s">
        <v>21</v>
      </c>
      <c r="J128" s="13" t="s">
        <v>21</v>
      </c>
    </row>
    <row r="129" s="1" customFormat="1" ht="20.1" customHeight="1" spans="1:10">
      <c r="A129" s="8">
        <v>126</v>
      </c>
      <c r="B129" s="9" t="s">
        <v>317</v>
      </c>
      <c r="C129" s="12" t="s">
        <v>318</v>
      </c>
      <c r="D129" s="12" t="s">
        <v>304</v>
      </c>
      <c r="E129" s="12" t="s">
        <v>319</v>
      </c>
      <c r="F129" s="13">
        <v>2</v>
      </c>
      <c r="G129" s="14">
        <v>88</v>
      </c>
      <c r="H129" s="15">
        <v>79.4</v>
      </c>
      <c r="I129" s="15">
        <f>G129*0.4+H129*0.6</f>
        <v>82.84</v>
      </c>
      <c r="J129" s="13">
        <f>COUNTIF($E$4:E129,E129)</f>
        <v>1</v>
      </c>
    </row>
    <row r="130" s="1" customFormat="1" ht="20.1" customHeight="1" spans="1:10">
      <c r="A130" s="8">
        <v>127</v>
      </c>
      <c r="B130" s="9" t="s">
        <v>320</v>
      </c>
      <c r="C130" s="12" t="s">
        <v>321</v>
      </c>
      <c r="D130" s="12" t="s">
        <v>304</v>
      </c>
      <c r="E130" s="12" t="s">
        <v>319</v>
      </c>
      <c r="F130" s="13">
        <v>2</v>
      </c>
      <c r="G130" s="14">
        <v>82.75</v>
      </c>
      <c r="H130" s="15">
        <v>78.2</v>
      </c>
      <c r="I130" s="15">
        <f>G130*0.4+H130*0.6</f>
        <v>80.02</v>
      </c>
      <c r="J130" s="13">
        <f>COUNTIF($E$4:E130,E130)</f>
        <v>2</v>
      </c>
    </row>
    <row r="131" ht="20.1" customHeight="1" spans="1:10">
      <c r="A131" s="8">
        <v>128</v>
      </c>
      <c r="B131" s="9" t="s">
        <v>322</v>
      </c>
      <c r="C131" s="12" t="s">
        <v>323</v>
      </c>
      <c r="D131" s="12" t="s">
        <v>304</v>
      </c>
      <c r="E131" s="12" t="s">
        <v>319</v>
      </c>
      <c r="F131" s="13">
        <v>2</v>
      </c>
      <c r="G131" s="14">
        <v>86.35</v>
      </c>
      <c r="H131" s="15">
        <v>74.4</v>
      </c>
      <c r="I131" s="15">
        <f>G131*0.4+H131*0.6</f>
        <v>79.18</v>
      </c>
      <c r="J131" s="13">
        <f>COUNTIF($E$4:E131,E131)</f>
        <v>3</v>
      </c>
    </row>
    <row r="132" ht="20.1" customHeight="1" spans="1:10">
      <c r="A132" s="8">
        <v>129</v>
      </c>
      <c r="B132" s="9" t="s">
        <v>324</v>
      </c>
      <c r="C132" s="12" t="s">
        <v>325</v>
      </c>
      <c r="D132" s="12" t="s">
        <v>304</v>
      </c>
      <c r="E132" s="12" t="s">
        <v>319</v>
      </c>
      <c r="F132" s="13">
        <v>2</v>
      </c>
      <c r="G132" s="14">
        <v>82.15</v>
      </c>
      <c r="H132" s="15">
        <v>75.4</v>
      </c>
      <c r="I132" s="15">
        <f>G132*0.4+H132*0.6</f>
        <v>78.1</v>
      </c>
      <c r="J132" s="13">
        <f>COUNTIF($E$4:E132,E132)</f>
        <v>4</v>
      </c>
    </row>
    <row r="133" s="1" customFormat="1" ht="20.1" customHeight="1" spans="1:10">
      <c r="A133" s="8">
        <v>130</v>
      </c>
      <c r="B133" s="9" t="s">
        <v>326</v>
      </c>
      <c r="C133" s="12" t="s">
        <v>327</v>
      </c>
      <c r="D133" s="12" t="s">
        <v>304</v>
      </c>
      <c r="E133" s="12" t="s">
        <v>328</v>
      </c>
      <c r="F133" s="13">
        <v>1</v>
      </c>
      <c r="G133" s="14">
        <v>84.1</v>
      </c>
      <c r="H133" s="15">
        <v>73.4</v>
      </c>
      <c r="I133" s="15">
        <f>G133*0.4+H133*0.6</f>
        <v>77.68</v>
      </c>
      <c r="J133" s="13">
        <f>COUNTIF($E$4:E133,E133)</f>
        <v>1</v>
      </c>
    </row>
    <row r="134" ht="20.1" customHeight="1" spans="1:10">
      <c r="A134" s="8">
        <v>131</v>
      </c>
      <c r="B134" s="9" t="s">
        <v>329</v>
      </c>
      <c r="C134" s="12" t="s">
        <v>330</v>
      </c>
      <c r="D134" s="12" t="s">
        <v>304</v>
      </c>
      <c r="E134" s="12" t="s">
        <v>328</v>
      </c>
      <c r="F134" s="13">
        <v>1</v>
      </c>
      <c r="G134" s="14">
        <v>107.5</v>
      </c>
      <c r="H134" s="13" t="s">
        <v>21</v>
      </c>
      <c r="I134" s="13" t="s">
        <v>21</v>
      </c>
      <c r="J134" s="13" t="s">
        <v>21</v>
      </c>
    </row>
    <row r="135" s="1" customFormat="1" ht="20.1" customHeight="1" spans="1:10">
      <c r="A135" s="8">
        <v>132</v>
      </c>
      <c r="B135" s="9" t="s">
        <v>331</v>
      </c>
      <c r="C135" s="12" t="s">
        <v>332</v>
      </c>
      <c r="D135" s="12" t="s">
        <v>304</v>
      </c>
      <c r="E135" s="12" t="s">
        <v>333</v>
      </c>
      <c r="F135" s="13">
        <v>1</v>
      </c>
      <c r="G135" s="14">
        <v>87.15</v>
      </c>
      <c r="H135" s="15">
        <v>76.6</v>
      </c>
      <c r="I135" s="15">
        <f>G135*0.4+H135*0.6</f>
        <v>80.82</v>
      </c>
      <c r="J135" s="13">
        <f>COUNTIF($E$4:E135,E135)</f>
        <v>1</v>
      </c>
    </row>
    <row r="136" ht="20.1" customHeight="1" spans="1:10">
      <c r="A136" s="8">
        <v>133</v>
      </c>
      <c r="B136" s="9" t="s">
        <v>334</v>
      </c>
      <c r="C136" s="12" t="s">
        <v>335</v>
      </c>
      <c r="D136" s="12" t="s">
        <v>304</v>
      </c>
      <c r="E136" s="12" t="s">
        <v>333</v>
      </c>
      <c r="F136" s="13">
        <v>1</v>
      </c>
      <c r="G136" s="14">
        <v>93.3</v>
      </c>
      <c r="H136" s="13" t="s">
        <v>21</v>
      </c>
      <c r="I136" s="13" t="s">
        <v>21</v>
      </c>
      <c r="J136" s="13" t="s">
        <v>21</v>
      </c>
    </row>
    <row r="137" s="1" customFormat="1" ht="20.1" customHeight="1" spans="1:10">
      <c r="A137" s="8">
        <v>134</v>
      </c>
      <c r="B137" s="9" t="s">
        <v>336</v>
      </c>
      <c r="C137" s="12" t="s">
        <v>337</v>
      </c>
      <c r="D137" s="12" t="s">
        <v>304</v>
      </c>
      <c r="E137" s="12" t="s">
        <v>338</v>
      </c>
      <c r="F137" s="13">
        <v>4</v>
      </c>
      <c r="G137" s="14">
        <v>98.95</v>
      </c>
      <c r="H137" s="15">
        <v>78.2</v>
      </c>
      <c r="I137" s="15">
        <f t="shared" ref="I137:I149" si="9">G137*0.4+H137*0.6</f>
        <v>86.5</v>
      </c>
      <c r="J137" s="13">
        <f>COUNTIF($E$4:E137,E137)</f>
        <v>1</v>
      </c>
    </row>
    <row r="138" s="1" customFormat="1" ht="20.1" customHeight="1" spans="1:10">
      <c r="A138" s="8">
        <v>135</v>
      </c>
      <c r="B138" s="9" t="s">
        <v>339</v>
      </c>
      <c r="C138" s="12" t="s">
        <v>340</v>
      </c>
      <c r="D138" s="12" t="s">
        <v>304</v>
      </c>
      <c r="E138" s="12" t="s">
        <v>338</v>
      </c>
      <c r="F138" s="13">
        <v>4</v>
      </c>
      <c r="G138" s="14">
        <v>95.9</v>
      </c>
      <c r="H138" s="15">
        <v>78.4</v>
      </c>
      <c r="I138" s="15">
        <f t="shared" si="9"/>
        <v>85.4</v>
      </c>
      <c r="J138" s="13">
        <f>COUNTIF($E$4:E138,E138)</f>
        <v>2</v>
      </c>
    </row>
    <row r="139" s="1" customFormat="1" ht="20.1" customHeight="1" spans="1:10">
      <c r="A139" s="8">
        <v>136</v>
      </c>
      <c r="B139" s="9" t="s">
        <v>341</v>
      </c>
      <c r="C139" s="12" t="s">
        <v>342</v>
      </c>
      <c r="D139" s="12" t="s">
        <v>304</v>
      </c>
      <c r="E139" s="12" t="s">
        <v>338</v>
      </c>
      <c r="F139" s="13">
        <v>4</v>
      </c>
      <c r="G139" s="14">
        <v>95.8</v>
      </c>
      <c r="H139" s="15">
        <v>73.8</v>
      </c>
      <c r="I139" s="15">
        <f t="shared" si="9"/>
        <v>82.6</v>
      </c>
      <c r="J139" s="13">
        <f>COUNTIF($E$4:E139,E139)</f>
        <v>3</v>
      </c>
    </row>
    <row r="140" s="1" customFormat="1" ht="20.1" customHeight="1" spans="1:10">
      <c r="A140" s="8">
        <v>137</v>
      </c>
      <c r="B140" s="9" t="s">
        <v>343</v>
      </c>
      <c r="C140" s="12" t="s">
        <v>344</v>
      </c>
      <c r="D140" s="12" t="s">
        <v>304</v>
      </c>
      <c r="E140" s="12" t="s">
        <v>338</v>
      </c>
      <c r="F140" s="13">
        <v>4</v>
      </c>
      <c r="G140" s="14">
        <v>88.95</v>
      </c>
      <c r="H140" s="15">
        <v>78.2</v>
      </c>
      <c r="I140" s="15">
        <f t="shared" si="9"/>
        <v>82.5</v>
      </c>
      <c r="J140" s="13">
        <f>COUNTIF($E$4:E140,E140)</f>
        <v>4</v>
      </c>
    </row>
    <row r="141" s="1" customFormat="1" ht="20.1" customHeight="1" spans="1:10">
      <c r="A141" s="8">
        <v>138</v>
      </c>
      <c r="B141" s="9" t="s">
        <v>345</v>
      </c>
      <c r="C141" s="12" t="s">
        <v>346</v>
      </c>
      <c r="D141" s="12" t="s">
        <v>304</v>
      </c>
      <c r="E141" s="12" t="s">
        <v>338</v>
      </c>
      <c r="F141" s="13">
        <v>4</v>
      </c>
      <c r="G141" s="14">
        <v>98.5</v>
      </c>
      <c r="H141" s="15">
        <v>70.2</v>
      </c>
      <c r="I141" s="15">
        <f t="shared" si="9"/>
        <v>81.52</v>
      </c>
      <c r="J141" s="13">
        <f>COUNTIF($E$4:E141,E141)</f>
        <v>5</v>
      </c>
    </row>
    <row r="142" ht="20.1" customHeight="1" spans="1:10">
      <c r="A142" s="8">
        <v>139</v>
      </c>
      <c r="B142" s="9" t="s">
        <v>347</v>
      </c>
      <c r="C142" s="12" t="s">
        <v>348</v>
      </c>
      <c r="D142" s="12" t="s">
        <v>304</v>
      </c>
      <c r="E142" s="12" t="s">
        <v>338</v>
      </c>
      <c r="F142" s="13">
        <v>4</v>
      </c>
      <c r="G142" s="14">
        <v>88.35</v>
      </c>
      <c r="H142" s="15">
        <v>73.8</v>
      </c>
      <c r="I142" s="15">
        <f t="shared" si="9"/>
        <v>79.62</v>
      </c>
      <c r="J142" s="13">
        <f>COUNTIF($E$4:E142,E142)</f>
        <v>6</v>
      </c>
    </row>
    <row r="143" ht="20.1" customHeight="1" spans="1:10">
      <c r="A143" s="8">
        <v>140</v>
      </c>
      <c r="B143" s="9" t="s">
        <v>349</v>
      </c>
      <c r="C143" s="12" t="s">
        <v>350</v>
      </c>
      <c r="D143" s="12" t="s">
        <v>304</v>
      </c>
      <c r="E143" s="12" t="s">
        <v>338</v>
      </c>
      <c r="F143" s="13">
        <v>4</v>
      </c>
      <c r="G143" s="14">
        <v>77.6</v>
      </c>
      <c r="H143" s="15">
        <v>73.4</v>
      </c>
      <c r="I143" s="15">
        <f t="shared" si="9"/>
        <v>75.08</v>
      </c>
      <c r="J143" s="13">
        <f>COUNTIF($E$4:E143,E143)</f>
        <v>7</v>
      </c>
    </row>
    <row r="144" s="1" customFormat="1" ht="20.1" customHeight="1" spans="1:10">
      <c r="A144" s="8">
        <v>141</v>
      </c>
      <c r="B144" s="9" t="s">
        <v>351</v>
      </c>
      <c r="C144" s="12" t="s">
        <v>352</v>
      </c>
      <c r="D144" s="12" t="s">
        <v>304</v>
      </c>
      <c r="E144" s="12" t="s">
        <v>353</v>
      </c>
      <c r="F144" s="13">
        <v>1</v>
      </c>
      <c r="G144" s="14">
        <v>74.85</v>
      </c>
      <c r="H144" s="15">
        <v>69.6</v>
      </c>
      <c r="I144" s="15">
        <f t="shared" si="9"/>
        <v>71.7</v>
      </c>
      <c r="J144" s="13">
        <f>COUNTIF($E$4:E144,E144)</f>
        <v>1</v>
      </c>
    </row>
    <row r="145" s="1" customFormat="1" ht="20.1" customHeight="1" spans="1:10">
      <c r="A145" s="8">
        <v>142</v>
      </c>
      <c r="B145" s="9" t="s">
        <v>354</v>
      </c>
      <c r="C145" s="12" t="s">
        <v>355</v>
      </c>
      <c r="D145" s="12" t="s">
        <v>304</v>
      </c>
      <c r="E145" s="12" t="s">
        <v>356</v>
      </c>
      <c r="F145" s="13">
        <v>1</v>
      </c>
      <c r="G145" s="14">
        <v>90.7</v>
      </c>
      <c r="H145" s="15">
        <v>82.8</v>
      </c>
      <c r="I145" s="15">
        <f t="shared" si="9"/>
        <v>85.96</v>
      </c>
      <c r="J145" s="13">
        <f>COUNTIF($E$4:E145,E145)</f>
        <v>1</v>
      </c>
    </row>
    <row r="146" s="1" customFormat="1" ht="20.1" customHeight="1" spans="1:10">
      <c r="A146" s="8">
        <v>143</v>
      </c>
      <c r="B146" s="9" t="s">
        <v>357</v>
      </c>
      <c r="C146" s="12" t="s">
        <v>358</v>
      </c>
      <c r="D146" s="12" t="s">
        <v>304</v>
      </c>
      <c r="E146" s="12" t="s">
        <v>359</v>
      </c>
      <c r="F146" s="13">
        <v>1</v>
      </c>
      <c r="G146" s="14">
        <v>96.95</v>
      </c>
      <c r="H146" s="15">
        <v>78.8</v>
      </c>
      <c r="I146" s="15">
        <f t="shared" si="9"/>
        <v>86.06</v>
      </c>
      <c r="J146" s="13">
        <f>COUNTIF($E$4:E146,E146)</f>
        <v>1</v>
      </c>
    </row>
    <row r="147" ht="20.1" customHeight="1" spans="1:10">
      <c r="A147" s="8">
        <v>144</v>
      </c>
      <c r="B147" s="9" t="s">
        <v>360</v>
      </c>
      <c r="C147" s="12" t="s">
        <v>361</v>
      </c>
      <c r="D147" s="12" t="s">
        <v>304</v>
      </c>
      <c r="E147" s="12" t="s">
        <v>359</v>
      </c>
      <c r="F147" s="13">
        <v>1</v>
      </c>
      <c r="G147" s="14">
        <v>85.45</v>
      </c>
      <c r="H147" s="15">
        <v>80</v>
      </c>
      <c r="I147" s="15">
        <f t="shared" si="9"/>
        <v>82.18</v>
      </c>
      <c r="J147" s="13">
        <f>COUNTIF($E$4:E147,E147)</f>
        <v>2</v>
      </c>
    </row>
    <row r="148" s="1" customFormat="1" ht="20.1" customHeight="1" spans="1:10">
      <c r="A148" s="8">
        <v>145</v>
      </c>
      <c r="B148" s="9" t="s">
        <v>362</v>
      </c>
      <c r="C148" s="12" t="s">
        <v>363</v>
      </c>
      <c r="D148" s="12" t="s">
        <v>304</v>
      </c>
      <c r="E148" s="12" t="s">
        <v>364</v>
      </c>
      <c r="F148" s="13">
        <v>2</v>
      </c>
      <c r="G148" s="14">
        <v>84.6</v>
      </c>
      <c r="H148" s="15">
        <v>78</v>
      </c>
      <c r="I148" s="15">
        <f t="shared" si="9"/>
        <v>80.64</v>
      </c>
      <c r="J148" s="13">
        <f>COUNTIF($E$4:E148,E148)</f>
        <v>1</v>
      </c>
    </row>
    <row r="149" s="1" customFormat="1" ht="18" customHeight="1" spans="1:10">
      <c r="A149" s="8">
        <v>146</v>
      </c>
      <c r="B149" s="9" t="s">
        <v>365</v>
      </c>
      <c r="C149" s="12" t="s">
        <v>366</v>
      </c>
      <c r="D149" s="12" t="s">
        <v>304</v>
      </c>
      <c r="E149" s="12" t="s">
        <v>364</v>
      </c>
      <c r="F149" s="13">
        <v>2</v>
      </c>
      <c r="G149" s="14">
        <v>84.55</v>
      </c>
      <c r="H149" s="15">
        <v>73.8</v>
      </c>
      <c r="I149" s="15">
        <f t="shared" si="9"/>
        <v>78.1</v>
      </c>
      <c r="J149" s="13">
        <f>COUNTIF($E$4:E149,E149)</f>
        <v>2</v>
      </c>
    </row>
    <row r="150" ht="20.1" customHeight="1" spans="1:10">
      <c r="A150" s="8">
        <v>147</v>
      </c>
      <c r="B150" s="9" t="s">
        <v>367</v>
      </c>
      <c r="C150" s="12" t="s">
        <v>368</v>
      </c>
      <c r="D150" s="12" t="s">
        <v>304</v>
      </c>
      <c r="E150" s="12" t="s">
        <v>364</v>
      </c>
      <c r="F150" s="13">
        <v>2</v>
      </c>
      <c r="G150" s="14">
        <v>78.35</v>
      </c>
      <c r="H150" s="13" t="s">
        <v>21</v>
      </c>
      <c r="I150" s="13" t="s">
        <v>21</v>
      </c>
      <c r="J150" s="13" t="s">
        <v>21</v>
      </c>
    </row>
    <row r="151" s="1" customFormat="1" ht="20.1" customHeight="1" spans="1:10">
      <c r="A151" s="8">
        <v>148</v>
      </c>
      <c r="B151" s="9" t="s">
        <v>369</v>
      </c>
      <c r="C151" s="12" t="s">
        <v>370</v>
      </c>
      <c r="D151" s="12" t="s">
        <v>304</v>
      </c>
      <c r="E151" s="12" t="s">
        <v>371</v>
      </c>
      <c r="F151" s="13">
        <v>3</v>
      </c>
      <c r="G151" s="14">
        <v>91.3</v>
      </c>
      <c r="H151" s="15">
        <v>80.4</v>
      </c>
      <c r="I151" s="15">
        <f t="shared" ref="I151:I157" si="10">G151*0.4+H151*0.6</f>
        <v>84.76</v>
      </c>
      <c r="J151" s="13">
        <f>COUNTIF($E$4:E151,E151)</f>
        <v>1</v>
      </c>
    </row>
    <row r="152" s="1" customFormat="1" ht="20.1" customHeight="1" spans="1:10">
      <c r="A152" s="8">
        <v>149</v>
      </c>
      <c r="B152" s="9" t="s">
        <v>372</v>
      </c>
      <c r="C152" s="12" t="s">
        <v>373</v>
      </c>
      <c r="D152" s="12" t="s">
        <v>304</v>
      </c>
      <c r="E152" s="12" t="s">
        <v>371</v>
      </c>
      <c r="F152" s="13">
        <v>3</v>
      </c>
      <c r="G152" s="14">
        <v>91.8</v>
      </c>
      <c r="H152" s="15">
        <v>79.2</v>
      </c>
      <c r="I152" s="15">
        <f t="shared" si="10"/>
        <v>84.24</v>
      </c>
      <c r="J152" s="13">
        <f>COUNTIF($E$4:E152,E152)</f>
        <v>2</v>
      </c>
    </row>
    <row r="153" s="1" customFormat="1" ht="20.1" customHeight="1" spans="1:10">
      <c r="A153" s="8">
        <v>150</v>
      </c>
      <c r="B153" s="9" t="s">
        <v>374</v>
      </c>
      <c r="C153" s="12" t="s">
        <v>375</v>
      </c>
      <c r="D153" s="12" t="s">
        <v>304</v>
      </c>
      <c r="E153" s="12" t="s">
        <v>371</v>
      </c>
      <c r="F153" s="13">
        <v>3</v>
      </c>
      <c r="G153" s="14">
        <v>86.9</v>
      </c>
      <c r="H153" s="15">
        <v>78.4</v>
      </c>
      <c r="I153" s="15">
        <f t="shared" si="10"/>
        <v>81.8</v>
      </c>
      <c r="J153" s="13">
        <f>COUNTIF($E$4:E153,E153)</f>
        <v>3</v>
      </c>
    </row>
    <row r="154" ht="20.1" customHeight="1" spans="1:10">
      <c r="A154" s="8">
        <v>151</v>
      </c>
      <c r="B154" s="9" t="s">
        <v>376</v>
      </c>
      <c r="C154" s="12" t="s">
        <v>377</v>
      </c>
      <c r="D154" s="12" t="s">
        <v>304</v>
      </c>
      <c r="E154" s="12" t="s">
        <v>371</v>
      </c>
      <c r="F154" s="13">
        <v>3</v>
      </c>
      <c r="G154" s="14">
        <v>81.95</v>
      </c>
      <c r="H154" s="15">
        <v>78.6</v>
      </c>
      <c r="I154" s="15">
        <f t="shared" si="10"/>
        <v>79.94</v>
      </c>
      <c r="J154" s="13">
        <f>COUNTIF($E$4:E154,E154)</f>
        <v>4</v>
      </c>
    </row>
    <row r="155" s="1" customFormat="1" ht="20.1" customHeight="1" spans="1:10">
      <c r="A155" s="8">
        <v>152</v>
      </c>
      <c r="B155" s="9" t="s">
        <v>378</v>
      </c>
      <c r="C155" s="12" t="s">
        <v>379</v>
      </c>
      <c r="D155" s="12" t="s">
        <v>304</v>
      </c>
      <c r="E155" s="12" t="s">
        <v>380</v>
      </c>
      <c r="F155" s="13">
        <v>1</v>
      </c>
      <c r="G155" s="14">
        <v>78.6</v>
      </c>
      <c r="H155" s="15">
        <v>80.2</v>
      </c>
      <c r="I155" s="15">
        <f t="shared" si="10"/>
        <v>79.56</v>
      </c>
      <c r="J155" s="13">
        <f>COUNTIF($E$4:E155,E155)</f>
        <v>1</v>
      </c>
    </row>
    <row r="156" s="1" customFormat="1" ht="20.1" customHeight="1" spans="1:10">
      <c r="A156" s="8">
        <v>153</v>
      </c>
      <c r="B156" s="9" t="s">
        <v>381</v>
      </c>
      <c r="C156" s="12" t="s">
        <v>382</v>
      </c>
      <c r="D156" s="12" t="s">
        <v>383</v>
      </c>
      <c r="E156" s="12" t="s">
        <v>384</v>
      </c>
      <c r="F156" s="13">
        <v>1</v>
      </c>
      <c r="G156" s="14">
        <v>89.5</v>
      </c>
      <c r="H156" s="15">
        <v>77.6</v>
      </c>
      <c r="I156" s="15">
        <f t="shared" si="10"/>
        <v>82.36</v>
      </c>
      <c r="J156" s="13">
        <f>COUNTIF($E$4:E156,E156)</f>
        <v>1</v>
      </c>
    </row>
    <row r="157" s="1" customFormat="1" ht="20.1" customHeight="1" spans="1:10">
      <c r="A157" s="8">
        <v>154</v>
      </c>
      <c r="B157" s="9" t="s">
        <v>385</v>
      </c>
      <c r="C157" s="12" t="s">
        <v>386</v>
      </c>
      <c r="D157" s="12" t="s">
        <v>383</v>
      </c>
      <c r="E157" s="12" t="s">
        <v>387</v>
      </c>
      <c r="F157" s="13">
        <v>1</v>
      </c>
      <c r="G157" s="14">
        <v>102</v>
      </c>
      <c r="H157" s="15">
        <v>82.4</v>
      </c>
      <c r="I157" s="15">
        <f t="shared" si="10"/>
        <v>90.24</v>
      </c>
      <c r="J157" s="13">
        <f>COUNTIF($E$4:E157,E157)</f>
        <v>1</v>
      </c>
    </row>
    <row r="158" ht="20.1" customHeight="1" spans="1:10">
      <c r="A158" s="8">
        <v>155</v>
      </c>
      <c r="B158" s="9" t="s">
        <v>388</v>
      </c>
      <c r="C158" s="12" t="s">
        <v>389</v>
      </c>
      <c r="D158" s="12" t="s">
        <v>383</v>
      </c>
      <c r="E158" s="12" t="s">
        <v>387</v>
      </c>
      <c r="F158" s="13">
        <v>1</v>
      </c>
      <c r="G158" s="14">
        <v>103.5</v>
      </c>
      <c r="H158" s="13" t="s">
        <v>21</v>
      </c>
      <c r="I158" s="13" t="s">
        <v>21</v>
      </c>
      <c r="J158" s="13" t="s">
        <v>21</v>
      </c>
    </row>
    <row r="159" s="1" customFormat="1" ht="20.1" customHeight="1" spans="1:10">
      <c r="A159" s="8">
        <v>156</v>
      </c>
      <c r="B159" s="9" t="s">
        <v>390</v>
      </c>
      <c r="C159" s="12" t="s">
        <v>391</v>
      </c>
      <c r="D159" s="12" t="s">
        <v>392</v>
      </c>
      <c r="E159" s="12" t="s">
        <v>393</v>
      </c>
      <c r="F159" s="13">
        <v>1</v>
      </c>
      <c r="G159" s="14">
        <v>108</v>
      </c>
      <c r="H159" s="15">
        <v>80.2</v>
      </c>
      <c r="I159" s="15">
        <f t="shared" ref="I159:I171" si="11">G159*0.4+H159*0.6</f>
        <v>91.32</v>
      </c>
      <c r="J159" s="13">
        <f>COUNTIF($E$4:E159,E159)</f>
        <v>1</v>
      </c>
    </row>
    <row r="160" ht="20.1" customHeight="1" spans="1:10">
      <c r="A160" s="8">
        <v>157</v>
      </c>
      <c r="B160" s="9" t="s">
        <v>394</v>
      </c>
      <c r="C160" s="12" t="s">
        <v>395</v>
      </c>
      <c r="D160" s="12" t="s">
        <v>392</v>
      </c>
      <c r="E160" s="12" t="s">
        <v>393</v>
      </c>
      <c r="F160" s="13">
        <v>1</v>
      </c>
      <c r="G160" s="14">
        <v>101</v>
      </c>
      <c r="H160" s="15">
        <v>79.2</v>
      </c>
      <c r="I160" s="15">
        <f t="shared" si="11"/>
        <v>87.92</v>
      </c>
      <c r="J160" s="13">
        <f>COUNTIF($E$4:E160,E160)</f>
        <v>2</v>
      </c>
    </row>
    <row r="161" s="1" customFormat="1" ht="20.1" customHeight="1" spans="1:10">
      <c r="A161" s="8">
        <v>158</v>
      </c>
      <c r="B161" s="9" t="s">
        <v>396</v>
      </c>
      <c r="C161" s="12" t="s">
        <v>397</v>
      </c>
      <c r="D161" s="12" t="s">
        <v>392</v>
      </c>
      <c r="E161" s="12" t="s">
        <v>398</v>
      </c>
      <c r="F161" s="13">
        <v>1</v>
      </c>
      <c r="G161" s="14">
        <v>103</v>
      </c>
      <c r="H161" s="15">
        <v>79.6</v>
      </c>
      <c r="I161" s="15">
        <f t="shared" si="11"/>
        <v>88.96</v>
      </c>
      <c r="J161" s="13">
        <f>COUNTIF($E$4:E161,E161)</f>
        <v>1</v>
      </c>
    </row>
    <row r="162" ht="20.1" customHeight="1" spans="1:10">
      <c r="A162" s="8">
        <v>159</v>
      </c>
      <c r="B162" s="9" t="s">
        <v>399</v>
      </c>
      <c r="C162" s="12" t="s">
        <v>400</v>
      </c>
      <c r="D162" s="12" t="s">
        <v>392</v>
      </c>
      <c r="E162" s="12" t="s">
        <v>398</v>
      </c>
      <c r="F162" s="13">
        <v>1</v>
      </c>
      <c r="G162" s="14">
        <v>95.75</v>
      </c>
      <c r="H162" s="15">
        <v>80.2</v>
      </c>
      <c r="I162" s="15">
        <f t="shared" si="11"/>
        <v>86.42</v>
      </c>
      <c r="J162" s="13">
        <f>COUNTIF($E$4:E162,E162)</f>
        <v>2</v>
      </c>
    </row>
    <row r="163" s="1" customFormat="1" ht="20.1" customHeight="1" spans="1:10">
      <c r="A163" s="8">
        <v>160</v>
      </c>
      <c r="B163" s="9" t="s">
        <v>401</v>
      </c>
      <c r="C163" s="12" t="s">
        <v>402</v>
      </c>
      <c r="D163" s="12" t="s">
        <v>392</v>
      </c>
      <c r="E163" s="12" t="s">
        <v>403</v>
      </c>
      <c r="F163" s="13">
        <v>1</v>
      </c>
      <c r="G163" s="14">
        <v>101.25</v>
      </c>
      <c r="H163" s="15">
        <v>81.6</v>
      </c>
      <c r="I163" s="15">
        <f t="shared" si="11"/>
        <v>89.46</v>
      </c>
      <c r="J163" s="13">
        <f>COUNTIF($E$4:E163,E163)</f>
        <v>1</v>
      </c>
    </row>
    <row r="164" ht="20.1" customHeight="1" spans="1:10">
      <c r="A164" s="8">
        <v>161</v>
      </c>
      <c r="B164" s="9" t="s">
        <v>404</v>
      </c>
      <c r="C164" s="12" t="s">
        <v>405</v>
      </c>
      <c r="D164" s="12" t="s">
        <v>392</v>
      </c>
      <c r="E164" s="12" t="s">
        <v>403</v>
      </c>
      <c r="F164" s="13">
        <v>1</v>
      </c>
      <c r="G164" s="14">
        <v>99.25</v>
      </c>
      <c r="H164" s="15">
        <v>79.6</v>
      </c>
      <c r="I164" s="15">
        <f t="shared" si="11"/>
        <v>87.46</v>
      </c>
      <c r="J164" s="13">
        <f>COUNTIF($E$4:E164,E164)</f>
        <v>2</v>
      </c>
    </row>
    <row r="165" s="1" customFormat="1" ht="20.1" customHeight="1" spans="1:10">
      <c r="A165" s="8">
        <v>162</v>
      </c>
      <c r="B165" s="9" t="s">
        <v>406</v>
      </c>
      <c r="C165" s="12" t="s">
        <v>407</v>
      </c>
      <c r="D165" s="12" t="s">
        <v>408</v>
      </c>
      <c r="E165" s="12" t="s">
        <v>409</v>
      </c>
      <c r="F165" s="13">
        <v>1</v>
      </c>
      <c r="G165" s="14">
        <v>108.5</v>
      </c>
      <c r="H165" s="15">
        <v>80.4</v>
      </c>
      <c r="I165" s="15">
        <f t="shared" si="11"/>
        <v>91.64</v>
      </c>
      <c r="J165" s="13">
        <f>COUNTIF($E$4:E165,E165)</f>
        <v>1</v>
      </c>
    </row>
    <row r="166" ht="20.1" customHeight="1" spans="1:10">
      <c r="A166" s="8">
        <v>163</v>
      </c>
      <c r="B166" s="9" t="s">
        <v>410</v>
      </c>
      <c r="C166" s="12" t="s">
        <v>411</v>
      </c>
      <c r="D166" s="12" t="s">
        <v>408</v>
      </c>
      <c r="E166" s="12" t="s">
        <v>409</v>
      </c>
      <c r="F166" s="13">
        <v>1</v>
      </c>
      <c r="G166" s="14">
        <v>103</v>
      </c>
      <c r="H166" s="15">
        <v>78.6</v>
      </c>
      <c r="I166" s="15">
        <f t="shared" si="11"/>
        <v>88.36</v>
      </c>
      <c r="J166" s="13">
        <f>COUNTIF($E$4:E166,E166)</f>
        <v>2</v>
      </c>
    </row>
    <row r="167" s="1" customFormat="1" ht="20.1" customHeight="1" spans="1:10">
      <c r="A167" s="8">
        <v>164</v>
      </c>
      <c r="B167" s="9" t="s">
        <v>412</v>
      </c>
      <c r="C167" s="12" t="s">
        <v>413</v>
      </c>
      <c r="D167" s="12" t="s">
        <v>408</v>
      </c>
      <c r="E167" s="12" t="s">
        <v>414</v>
      </c>
      <c r="F167" s="13">
        <v>1</v>
      </c>
      <c r="G167" s="14">
        <v>107</v>
      </c>
      <c r="H167" s="15">
        <v>79.2</v>
      </c>
      <c r="I167" s="15">
        <f t="shared" si="11"/>
        <v>90.32</v>
      </c>
      <c r="J167" s="13">
        <f>COUNTIF($E$4:E167,E167)</f>
        <v>1</v>
      </c>
    </row>
    <row r="168" ht="20.1" customHeight="1" spans="1:10">
      <c r="A168" s="8">
        <v>165</v>
      </c>
      <c r="B168" s="9" t="s">
        <v>415</v>
      </c>
      <c r="C168" s="12" t="s">
        <v>416</v>
      </c>
      <c r="D168" s="12" t="s">
        <v>408</v>
      </c>
      <c r="E168" s="12" t="s">
        <v>414</v>
      </c>
      <c r="F168" s="13">
        <v>1</v>
      </c>
      <c r="G168" s="14">
        <v>101</v>
      </c>
      <c r="H168" s="15">
        <v>80.2</v>
      </c>
      <c r="I168" s="15">
        <f t="shared" si="11"/>
        <v>88.52</v>
      </c>
      <c r="J168" s="13">
        <f>COUNTIF($E$4:E168,E168)</f>
        <v>2</v>
      </c>
    </row>
    <row r="169" s="1" customFormat="1" ht="20.1" customHeight="1" spans="1:10">
      <c r="A169" s="8">
        <v>166</v>
      </c>
      <c r="B169" s="9" t="s">
        <v>417</v>
      </c>
      <c r="C169" s="12" t="s">
        <v>418</v>
      </c>
      <c r="D169" s="12" t="s">
        <v>419</v>
      </c>
      <c r="E169" s="12" t="s">
        <v>420</v>
      </c>
      <c r="F169" s="13">
        <v>1</v>
      </c>
      <c r="G169" s="14">
        <v>112.5</v>
      </c>
      <c r="H169" s="15">
        <v>79.8</v>
      </c>
      <c r="I169" s="15">
        <f t="shared" si="11"/>
        <v>92.88</v>
      </c>
      <c r="J169" s="13">
        <f>COUNTIF($E$4:E169,E169)</f>
        <v>1</v>
      </c>
    </row>
    <row r="170" ht="20.1" customHeight="1" spans="1:10">
      <c r="A170" s="8">
        <v>167</v>
      </c>
      <c r="B170" s="9" t="s">
        <v>421</v>
      </c>
      <c r="C170" s="12" t="s">
        <v>422</v>
      </c>
      <c r="D170" s="12" t="s">
        <v>419</v>
      </c>
      <c r="E170" s="12" t="s">
        <v>420</v>
      </c>
      <c r="F170" s="13">
        <v>1</v>
      </c>
      <c r="G170" s="14">
        <v>106.5</v>
      </c>
      <c r="H170" s="15">
        <v>80.6</v>
      </c>
      <c r="I170" s="15">
        <f t="shared" si="11"/>
        <v>90.96</v>
      </c>
      <c r="J170" s="13">
        <f>COUNTIF($E$4:E170,E170)</f>
        <v>2</v>
      </c>
    </row>
    <row r="171" s="1" customFormat="1" ht="20.1" customHeight="1" spans="1:10">
      <c r="A171" s="8">
        <v>168</v>
      </c>
      <c r="B171" s="23" t="s">
        <v>423</v>
      </c>
      <c r="C171" s="12" t="s">
        <v>424</v>
      </c>
      <c r="D171" s="12" t="s">
        <v>419</v>
      </c>
      <c r="E171" s="12" t="s">
        <v>425</v>
      </c>
      <c r="F171" s="13">
        <v>1</v>
      </c>
      <c r="G171" s="14">
        <v>104</v>
      </c>
      <c r="H171" s="16">
        <v>81</v>
      </c>
      <c r="I171" s="15">
        <f t="shared" si="11"/>
        <v>90.2</v>
      </c>
      <c r="J171" s="13">
        <f>COUNTIF($E$4:E171,E171)</f>
        <v>1</v>
      </c>
    </row>
    <row r="172" ht="20.1" customHeight="1" spans="1:10">
      <c r="A172" s="8">
        <v>169</v>
      </c>
      <c r="B172" s="23" t="s">
        <v>426</v>
      </c>
      <c r="C172" s="12" t="s">
        <v>427</v>
      </c>
      <c r="D172" s="12" t="s">
        <v>419</v>
      </c>
      <c r="E172" s="12" t="s">
        <v>425</v>
      </c>
      <c r="F172" s="13">
        <v>1</v>
      </c>
      <c r="G172" s="14">
        <v>106.25</v>
      </c>
      <c r="H172" s="13" t="s">
        <v>21</v>
      </c>
      <c r="I172" s="13" t="s">
        <v>21</v>
      </c>
      <c r="J172" s="13" t="s">
        <v>21</v>
      </c>
    </row>
    <row r="173" s="1" customFormat="1" ht="20.1" customHeight="1" spans="1:10">
      <c r="A173" s="8">
        <v>170</v>
      </c>
      <c r="B173" s="9" t="s">
        <v>428</v>
      </c>
      <c r="C173" s="12" t="s">
        <v>429</v>
      </c>
      <c r="D173" s="12" t="s">
        <v>419</v>
      </c>
      <c r="E173" s="12" t="s">
        <v>430</v>
      </c>
      <c r="F173" s="13">
        <v>1</v>
      </c>
      <c r="G173" s="14">
        <v>100.75</v>
      </c>
      <c r="H173" s="15">
        <v>81.6</v>
      </c>
      <c r="I173" s="15">
        <f>G173*0.4+H173*0.6</f>
        <v>89.26</v>
      </c>
      <c r="J173" s="13">
        <f>COUNTIF($E$4:E173,E173)</f>
        <v>1</v>
      </c>
    </row>
    <row r="174" ht="20.1" customHeight="1" spans="1:10">
      <c r="A174" s="8">
        <v>171</v>
      </c>
      <c r="B174" s="9" t="s">
        <v>431</v>
      </c>
      <c r="C174" s="12" t="s">
        <v>432</v>
      </c>
      <c r="D174" s="12" t="s">
        <v>419</v>
      </c>
      <c r="E174" s="12" t="s">
        <v>430</v>
      </c>
      <c r="F174" s="13">
        <v>1</v>
      </c>
      <c r="G174" s="14">
        <v>101.75</v>
      </c>
      <c r="H174" s="15">
        <v>79.2</v>
      </c>
      <c r="I174" s="15">
        <f>G174*0.4+H174*0.6</f>
        <v>88.22</v>
      </c>
      <c r="J174" s="13">
        <f>COUNTIF($E$4:E174,E174)</f>
        <v>2</v>
      </c>
    </row>
    <row r="175" s="1" customFormat="1" ht="20.1" customHeight="1" spans="1:10">
      <c r="A175" s="8">
        <v>172</v>
      </c>
      <c r="B175" s="9" t="s">
        <v>433</v>
      </c>
      <c r="C175" s="12" t="s">
        <v>434</v>
      </c>
      <c r="D175" s="12" t="s">
        <v>419</v>
      </c>
      <c r="E175" s="12" t="s">
        <v>435</v>
      </c>
      <c r="F175" s="13">
        <v>1</v>
      </c>
      <c r="G175" s="14">
        <v>114</v>
      </c>
      <c r="H175" s="15">
        <v>80.6</v>
      </c>
      <c r="I175" s="15">
        <f>G175*0.4+H175*0.6</f>
        <v>93.96</v>
      </c>
      <c r="J175" s="13">
        <f>COUNTIF($E$4:E175,E175)</f>
        <v>1</v>
      </c>
    </row>
    <row r="176" ht="20.1" customHeight="1" spans="1:10">
      <c r="A176" s="8">
        <v>173</v>
      </c>
      <c r="B176" s="9" t="s">
        <v>436</v>
      </c>
      <c r="C176" s="12" t="s">
        <v>437</v>
      </c>
      <c r="D176" s="12" t="s">
        <v>419</v>
      </c>
      <c r="E176" s="12" t="s">
        <v>435</v>
      </c>
      <c r="F176" s="13">
        <v>1</v>
      </c>
      <c r="G176" s="14">
        <v>115</v>
      </c>
      <c r="H176" s="13" t="s">
        <v>21</v>
      </c>
      <c r="I176" s="13" t="s">
        <v>21</v>
      </c>
      <c r="J176" s="13" t="s">
        <v>21</v>
      </c>
    </row>
    <row r="177" s="1" customFormat="1" ht="20.1" customHeight="1" spans="1:10">
      <c r="A177" s="8">
        <v>174</v>
      </c>
      <c r="B177" s="9" t="s">
        <v>438</v>
      </c>
      <c r="C177" s="12" t="s">
        <v>439</v>
      </c>
      <c r="D177" s="12" t="s">
        <v>440</v>
      </c>
      <c r="E177" s="12" t="s">
        <v>441</v>
      </c>
      <c r="F177" s="13">
        <v>1</v>
      </c>
      <c r="G177" s="14">
        <v>108.75</v>
      </c>
      <c r="H177" s="15">
        <v>80.6</v>
      </c>
      <c r="I177" s="15">
        <f t="shared" ref="I177:I187" si="12">G177*0.4+H177*0.6</f>
        <v>91.86</v>
      </c>
      <c r="J177" s="13">
        <f>COUNTIF($E$4:E177,E177)</f>
        <v>1</v>
      </c>
    </row>
    <row r="178" ht="20.1" customHeight="1" spans="1:10">
      <c r="A178" s="8">
        <v>175</v>
      </c>
      <c r="B178" s="9" t="s">
        <v>442</v>
      </c>
      <c r="C178" s="12" t="s">
        <v>443</v>
      </c>
      <c r="D178" s="12" t="s">
        <v>440</v>
      </c>
      <c r="E178" s="12" t="s">
        <v>441</v>
      </c>
      <c r="F178" s="13">
        <v>1</v>
      </c>
      <c r="G178" s="14">
        <v>104.25</v>
      </c>
      <c r="H178" s="15">
        <v>79.4</v>
      </c>
      <c r="I178" s="15">
        <f t="shared" si="12"/>
        <v>89.34</v>
      </c>
      <c r="J178" s="13">
        <f>COUNTIF($E$4:E178,E178)</f>
        <v>2</v>
      </c>
    </row>
    <row r="179" s="1" customFormat="1" ht="20.1" customHeight="1" spans="1:10">
      <c r="A179" s="8">
        <v>176</v>
      </c>
      <c r="B179" s="9" t="s">
        <v>444</v>
      </c>
      <c r="C179" s="12" t="s">
        <v>445</v>
      </c>
      <c r="D179" s="12" t="s">
        <v>446</v>
      </c>
      <c r="E179" s="12" t="s">
        <v>420</v>
      </c>
      <c r="F179" s="13">
        <v>1</v>
      </c>
      <c r="G179" s="14">
        <v>107.75</v>
      </c>
      <c r="H179" s="15">
        <v>81.2</v>
      </c>
      <c r="I179" s="15">
        <f t="shared" si="12"/>
        <v>91.82</v>
      </c>
      <c r="J179" s="13">
        <v>1</v>
      </c>
    </row>
    <row r="180" ht="20.1" customHeight="1" spans="1:10">
      <c r="A180" s="8">
        <v>177</v>
      </c>
      <c r="B180" s="9" t="s">
        <v>447</v>
      </c>
      <c r="C180" s="12" t="s">
        <v>448</v>
      </c>
      <c r="D180" s="12" t="s">
        <v>446</v>
      </c>
      <c r="E180" s="12" t="s">
        <v>420</v>
      </c>
      <c r="F180" s="13">
        <v>1</v>
      </c>
      <c r="G180" s="14">
        <v>105.75</v>
      </c>
      <c r="H180" s="15">
        <v>80.6</v>
      </c>
      <c r="I180" s="15">
        <f t="shared" si="12"/>
        <v>90.66</v>
      </c>
      <c r="J180" s="13">
        <v>2</v>
      </c>
    </row>
    <row r="181" s="1" customFormat="1" ht="20.1" customHeight="1" spans="1:10">
      <c r="A181" s="8">
        <v>178</v>
      </c>
      <c r="B181" s="9" t="s">
        <v>449</v>
      </c>
      <c r="C181" s="12" t="s">
        <v>450</v>
      </c>
      <c r="D181" s="12" t="s">
        <v>446</v>
      </c>
      <c r="E181" s="12" t="s">
        <v>451</v>
      </c>
      <c r="F181" s="13">
        <v>1</v>
      </c>
      <c r="G181" s="14">
        <v>88.25</v>
      </c>
      <c r="H181" s="15">
        <v>81</v>
      </c>
      <c r="I181" s="15">
        <f t="shared" si="12"/>
        <v>83.9</v>
      </c>
      <c r="J181" s="13">
        <f>COUNTIF($E$4:E181,E181)</f>
        <v>1</v>
      </c>
    </row>
    <row r="182" ht="20.1" customHeight="1" spans="1:10">
      <c r="A182" s="8">
        <v>179</v>
      </c>
      <c r="B182" s="9" t="s">
        <v>452</v>
      </c>
      <c r="C182" s="12" t="s">
        <v>453</v>
      </c>
      <c r="D182" s="12" t="s">
        <v>446</v>
      </c>
      <c r="E182" s="12" t="s">
        <v>451</v>
      </c>
      <c r="F182" s="13">
        <v>1</v>
      </c>
      <c r="G182" s="14">
        <v>83</v>
      </c>
      <c r="H182" s="15">
        <v>78.2</v>
      </c>
      <c r="I182" s="15">
        <f t="shared" si="12"/>
        <v>80.12</v>
      </c>
      <c r="J182" s="13">
        <f>COUNTIF($E$4:E182,E182)</f>
        <v>2</v>
      </c>
    </row>
    <row r="183" s="1" customFormat="1" ht="20.1" customHeight="1" spans="1:10">
      <c r="A183" s="8">
        <v>180</v>
      </c>
      <c r="B183" s="9" t="s">
        <v>454</v>
      </c>
      <c r="C183" s="12" t="s">
        <v>455</v>
      </c>
      <c r="D183" s="12" t="s">
        <v>456</v>
      </c>
      <c r="E183" s="12" t="s">
        <v>457</v>
      </c>
      <c r="F183" s="13">
        <v>1</v>
      </c>
      <c r="G183" s="14">
        <v>91.75</v>
      </c>
      <c r="H183" s="15">
        <v>83.4</v>
      </c>
      <c r="I183" s="15">
        <f t="shared" si="12"/>
        <v>86.74</v>
      </c>
      <c r="J183" s="13">
        <f>COUNTIF($E$4:E183,E183)</f>
        <v>1</v>
      </c>
    </row>
    <row r="184" ht="20.1" customHeight="1" spans="1:10">
      <c r="A184" s="8">
        <v>181</v>
      </c>
      <c r="B184" s="9" t="s">
        <v>458</v>
      </c>
      <c r="C184" s="12" t="s">
        <v>459</v>
      </c>
      <c r="D184" s="12" t="s">
        <v>456</v>
      </c>
      <c r="E184" s="12" t="s">
        <v>457</v>
      </c>
      <c r="F184" s="13">
        <v>1</v>
      </c>
      <c r="G184" s="14">
        <v>96.5</v>
      </c>
      <c r="H184" s="15">
        <v>77.6</v>
      </c>
      <c r="I184" s="15">
        <f t="shared" si="12"/>
        <v>85.16</v>
      </c>
      <c r="J184" s="13">
        <f>COUNTIF($E$4:E184,E184)</f>
        <v>2</v>
      </c>
    </row>
    <row r="185" s="1" customFormat="1" ht="20.1" customHeight="1" spans="1:10">
      <c r="A185" s="8">
        <v>182</v>
      </c>
      <c r="B185" s="9" t="s">
        <v>460</v>
      </c>
      <c r="C185" s="12" t="s">
        <v>461</v>
      </c>
      <c r="D185" s="12" t="s">
        <v>456</v>
      </c>
      <c r="E185" s="12" t="s">
        <v>462</v>
      </c>
      <c r="F185" s="13">
        <v>2</v>
      </c>
      <c r="G185" s="14">
        <v>111.75</v>
      </c>
      <c r="H185" s="15">
        <v>81.4</v>
      </c>
      <c r="I185" s="15">
        <f t="shared" si="12"/>
        <v>93.54</v>
      </c>
      <c r="J185" s="13">
        <f>COUNTIF($E$4:E185,E185)</f>
        <v>1</v>
      </c>
    </row>
    <row r="186" s="1" customFormat="1" ht="20.1" customHeight="1" spans="1:10">
      <c r="A186" s="8">
        <v>183</v>
      </c>
      <c r="B186" s="9" t="s">
        <v>463</v>
      </c>
      <c r="C186" s="12" t="s">
        <v>464</v>
      </c>
      <c r="D186" s="12" t="s">
        <v>456</v>
      </c>
      <c r="E186" s="12" t="s">
        <v>462</v>
      </c>
      <c r="F186" s="13">
        <v>2</v>
      </c>
      <c r="G186" s="14">
        <v>103</v>
      </c>
      <c r="H186" s="15">
        <v>82.2</v>
      </c>
      <c r="I186" s="15">
        <f t="shared" si="12"/>
        <v>90.52</v>
      </c>
      <c r="J186" s="13">
        <f>COUNTIF($E$4:E186,E186)</f>
        <v>2</v>
      </c>
    </row>
    <row r="187" ht="20.1" customHeight="1" spans="1:10">
      <c r="A187" s="8">
        <v>184</v>
      </c>
      <c r="B187" s="9" t="s">
        <v>465</v>
      </c>
      <c r="C187" s="12" t="s">
        <v>466</v>
      </c>
      <c r="D187" s="12" t="s">
        <v>456</v>
      </c>
      <c r="E187" s="12" t="s">
        <v>462</v>
      </c>
      <c r="F187" s="13">
        <v>2</v>
      </c>
      <c r="G187" s="14">
        <v>105.5</v>
      </c>
      <c r="H187" s="15">
        <v>77.4</v>
      </c>
      <c r="I187" s="15">
        <f t="shared" si="12"/>
        <v>88.64</v>
      </c>
      <c r="J187" s="13">
        <f>COUNTIF($E$4:E187,E187)</f>
        <v>3</v>
      </c>
    </row>
    <row r="188" ht="20.1" customHeight="1" spans="1:10">
      <c r="A188" s="8">
        <v>185</v>
      </c>
      <c r="B188" s="9" t="s">
        <v>467</v>
      </c>
      <c r="C188" s="12" t="s">
        <v>468</v>
      </c>
      <c r="D188" s="12" t="s">
        <v>456</v>
      </c>
      <c r="E188" s="12" t="s">
        <v>462</v>
      </c>
      <c r="F188" s="13">
        <v>2</v>
      </c>
      <c r="G188" s="14">
        <v>104.5</v>
      </c>
      <c r="H188" s="13" t="s">
        <v>21</v>
      </c>
      <c r="I188" s="13" t="s">
        <v>21</v>
      </c>
      <c r="J188" s="13" t="s">
        <v>21</v>
      </c>
    </row>
    <row r="189" s="1" customFormat="1" ht="20.1" customHeight="1" spans="1:10">
      <c r="A189" s="8">
        <v>186</v>
      </c>
      <c r="B189" s="9" t="s">
        <v>469</v>
      </c>
      <c r="C189" s="12" t="s">
        <v>470</v>
      </c>
      <c r="D189" s="12" t="s">
        <v>471</v>
      </c>
      <c r="E189" s="12" t="s">
        <v>472</v>
      </c>
      <c r="F189" s="13">
        <v>2</v>
      </c>
      <c r="G189" s="14">
        <v>107.5</v>
      </c>
      <c r="H189" s="15">
        <v>81.2</v>
      </c>
      <c r="I189" s="15">
        <f t="shared" ref="I189:I199" si="13">G189*0.4+H189*0.6</f>
        <v>91.72</v>
      </c>
      <c r="J189" s="13">
        <f>COUNTIF($E$4:E189,E189)</f>
        <v>1</v>
      </c>
    </row>
    <row r="190" s="1" customFormat="1" ht="20.1" customHeight="1" spans="1:10">
      <c r="A190" s="8">
        <v>187</v>
      </c>
      <c r="B190" s="9" t="s">
        <v>473</v>
      </c>
      <c r="C190" s="12" t="s">
        <v>474</v>
      </c>
      <c r="D190" s="12" t="s">
        <v>471</v>
      </c>
      <c r="E190" s="12" t="s">
        <v>472</v>
      </c>
      <c r="F190" s="13">
        <v>2</v>
      </c>
      <c r="G190" s="14">
        <v>108</v>
      </c>
      <c r="H190" s="15">
        <v>80.4</v>
      </c>
      <c r="I190" s="15">
        <f t="shared" si="13"/>
        <v>91.44</v>
      </c>
      <c r="J190" s="13">
        <f>COUNTIF($E$4:E190,E190)</f>
        <v>2</v>
      </c>
    </row>
    <row r="191" ht="20.1" customHeight="1" spans="1:10">
      <c r="A191" s="8">
        <v>188</v>
      </c>
      <c r="B191" s="9" t="s">
        <v>475</v>
      </c>
      <c r="C191" s="12" t="s">
        <v>476</v>
      </c>
      <c r="D191" s="12" t="s">
        <v>471</v>
      </c>
      <c r="E191" s="12" t="s">
        <v>472</v>
      </c>
      <c r="F191" s="13">
        <v>2</v>
      </c>
      <c r="G191" s="14">
        <v>107</v>
      </c>
      <c r="H191" s="15">
        <v>79.8</v>
      </c>
      <c r="I191" s="15">
        <f t="shared" si="13"/>
        <v>90.68</v>
      </c>
      <c r="J191" s="13">
        <f>COUNTIF($E$4:E191,E191)</f>
        <v>3</v>
      </c>
    </row>
    <row r="192" s="1" customFormat="1" ht="20.1" customHeight="1" spans="1:10">
      <c r="A192" s="8">
        <v>189</v>
      </c>
      <c r="B192" s="24" t="s">
        <v>477</v>
      </c>
      <c r="C192" s="18" t="s">
        <v>478</v>
      </c>
      <c r="D192" s="18" t="s">
        <v>471</v>
      </c>
      <c r="E192" s="18" t="s">
        <v>472</v>
      </c>
      <c r="F192" s="19">
        <v>2</v>
      </c>
      <c r="G192" s="20">
        <v>104.25</v>
      </c>
      <c r="H192" s="20">
        <v>76.6</v>
      </c>
      <c r="I192" s="15">
        <f t="shared" si="13"/>
        <v>87.66</v>
      </c>
      <c r="J192" s="13">
        <f>COUNTIF($E$4:E192,E192)</f>
        <v>4</v>
      </c>
    </row>
    <row r="193" s="1" customFormat="1" ht="20.1" customHeight="1" spans="1:10">
      <c r="A193" s="8">
        <v>190</v>
      </c>
      <c r="B193" s="9" t="s">
        <v>479</v>
      </c>
      <c r="C193" s="12" t="s">
        <v>480</v>
      </c>
      <c r="D193" s="12" t="s">
        <v>481</v>
      </c>
      <c r="E193" s="12" t="s">
        <v>482</v>
      </c>
      <c r="F193" s="13">
        <v>1</v>
      </c>
      <c r="G193" s="14">
        <v>105.25</v>
      </c>
      <c r="H193" s="15">
        <v>81</v>
      </c>
      <c r="I193" s="15">
        <f t="shared" si="13"/>
        <v>90.7</v>
      </c>
      <c r="J193" s="13">
        <f>COUNTIF($E$4:E193,E193)</f>
        <v>1</v>
      </c>
    </row>
    <row r="194" ht="20.1" customHeight="1" spans="1:10">
      <c r="A194" s="8">
        <v>191</v>
      </c>
      <c r="B194" s="9" t="s">
        <v>483</v>
      </c>
      <c r="C194" s="12" t="s">
        <v>484</v>
      </c>
      <c r="D194" s="12" t="s">
        <v>481</v>
      </c>
      <c r="E194" s="12" t="s">
        <v>482</v>
      </c>
      <c r="F194" s="13">
        <v>1</v>
      </c>
      <c r="G194" s="14">
        <v>94.5</v>
      </c>
      <c r="H194" s="15">
        <v>79.4</v>
      </c>
      <c r="I194" s="15">
        <f t="shared" si="13"/>
        <v>85.44</v>
      </c>
      <c r="J194" s="13">
        <f>COUNTIF($E$4:E194,E194)</f>
        <v>2</v>
      </c>
    </row>
    <row r="195" s="1" customFormat="1" ht="20.1" customHeight="1" spans="1:10">
      <c r="A195" s="8">
        <v>192</v>
      </c>
      <c r="B195" s="9" t="s">
        <v>485</v>
      </c>
      <c r="C195" s="12" t="s">
        <v>486</v>
      </c>
      <c r="D195" s="12" t="s">
        <v>481</v>
      </c>
      <c r="E195" s="12" t="s">
        <v>487</v>
      </c>
      <c r="F195" s="13">
        <v>1</v>
      </c>
      <c r="G195" s="14">
        <v>103.5</v>
      </c>
      <c r="H195" s="15">
        <v>78.2</v>
      </c>
      <c r="I195" s="15">
        <f t="shared" si="13"/>
        <v>88.32</v>
      </c>
      <c r="J195" s="13">
        <f>COUNTIF($E$4:E195,E195)</f>
        <v>1</v>
      </c>
    </row>
    <row r="196" ht="20.1" customHeight="1" spans="1:10">
      <c r="A196" s="8">
        <v>193</v>
      </c>
      <c r="B196" s="9" t="s">
        <v>488</v>
      </c>
      <c r="C196" s="12" t="s">
        <v>489</v>
      </c>
      <c r="D196" s="12" t="s">
        <v>481</v>
      </c>
      <c r="E196" s="12" t="s">
        <v>487</v>
      </c>
      <c r="F196" s="13">
        <v>1</v>
      </c>
      <c r="G196" s="14">
        <v>103.75</v>
      </c>
      <c r="H196" s="15">
        <v>75.8</v>
      </c>
      <c r="I196" s="15">
        <f t="shared" si="13"/>
        <v>86.98</v>
      </c>
      <c r="J196" s="13">
        <f>COUNTIF($E$4:E196,E196)</f>
        <v>2</v>
      </c>
    </row>
    <row r="197" s="1" customFormat="1" ht="20.1" customHeight="1" spans="1:10">
      <c r="A197" s="8">
        <v>194</v>
      </c>
      <c r="B197" s="9" t="s">
        <v>490</v>
      </c>
      <c r="C197" s="12" t="s">
        <v>491</v>
      </c>
      <c r="D197" s="12" t="s">
        <v>492</v>
      </c>
      <c r="E197" s="12" t="s">
        <v>493</v>
      </c>
      <c r="F197" s="13">
        <v>1</v>
      </c>
      <c r="G197" s="14">
        <v>106</v>
      </c>
      <c r="H197" s="16">
        <v>78.8</v>
      </c>
      <c r="I197" s="15">
        <f t="shared" si="13"/>
        <v>89.68</v>
      </c>
      <c r="J197" s="13">
        <f>COUNTIF($E$4:E197,E197)</f>
        <v>1</v>
      </c>
    </row>
    <row r="198" ht="20.1" customHeight="1" spans="1:10">
      <c r="A198" s="8">
        <v>195</v>
      </c>
      <c r="B198" s="9" t="s">
        <v>494</v>
      </c>
      <c r="C198" s="12" t="s">
        <v>495</v>
      </c>
      <c r="D198" s="12" t="s">
        <v>492</v>
      </c>
      <c r="E198" s="12" t="s">
        <v>493</v>
      </c>
      <c r="F198" s="13">
        <v>1</v>
      </c>
      <c r="G198" s="14">
        <v>101.25</v>
      </c>
      <c r="H198" s="16">
        <v>78.2</v>
      </c>
      <c r="I198" s="15">
        <f t="shared" si="13"/>
        <v>87.42</v>
      </c>
      <c r="J198" s="13">
        <f>COUNTIF($E$4:E198,E198)</f>
        <v>2</v>
      </c>
    </row>
    <row r="199" s="1" customFormat="1" ht="20.1" customHeight="1" spans="1:10">
      <c r="A199" s="8">
        <v>196</v>
      </c>
      <c r="B199" s="9" t="s">
        <v>496</v>
      </c>
      <c r="C199" s="12" t="s">
        <v>497</v>
      </c>
      <c r="D199" s="12" t="s">
        <v>492</v>
      </c>
      <c r="E199" s="12" t="s">
        <v>498</v>
      </c>
      <c r="F199" s="13">
        <v>1</v>
      </c>
      <c r="G199" s="14">
        <v>101</v>
      </c>
      <c r="H199" s="15">
        <v>78.4</v>
      </c>
      <c r="I199" s="15">
        <f t="shared" si="13"/>
        <v>87.44</v>
      </c>
      <c r="J199" s="13">
        <f>COUNTIF($E$4:E199,E199)</f>
        <v>1</v>
      </c>
    </row>
    <row r="200" ht="20.1" customHeight="1" spans="1:10">
      <c r="A200" s="8">
        <v>197</v>
      </c>
      <c r="B200" s="9" t="s">
        <v>499</v>
      </c>
      <c r="C200" s="12" t="s">
        <v>500</v>
      </c>
      <c r="D200" s="12" t="s">
        <v>492</v>
      </c>
      <c r="E200" s="12" t="s">
        <v>498</v>
      </c>
      <c r="F200" s="13">
        <v>1</v>
      </c>
      <c r="G200" s="14">
        <v>96.75</v>
      </c>
      <c r="H200" s="13" t="s">
        <v>21</v>
      </c>
      <c r="I200" s="13" t="s">
        <v>21</v>
      </c>
      <c r="J200" s="13" t="s">
        <v>21</v>
      </c>
    </row>
    <row r="201" s="1" customFormat="1" ht="20.1" customHeight="1" spans="1:10">
      <c r="A201" s="8">
        <v>198</v>
      </c>
      <c r="B201" s="9" t="s">
        <v>501</v>
      </c>
      <c r="C201" s="12" t="s">
        <v>502</v>
      </c>
      <c r="D201" s="12" t="s">
        <v>503</v>
      </c>
      <c r="E201" s="12" t="s">
        <v>504</v>
      </c>
      <c r="F201" s="13">
        <v>1</v>
      </c>
      <c r="G201" s="14">
        <v>88.5</v>
      </c>
      <c r="H201" s="16">
        <v>74.8</v>
      </c>
      <c r="I201" s="15">
        <f>G201*0.4+H201*0.6</f>
        <v>80.28</v>
      </c>
      <c r="J201" s="13">
        <f>COUNTIF($E$4:E201,E201)</f>
        <v>1</v>
      </c>
    </row>
    <row r="202" ht="20.1" customHeight="1" spans="1:10">
      <c r="A202" s="8">
        <v>199</v>
      </c>
      <c r="B202" s="9" t="s">
        <v>505</v>
      </c>
      <c r="C202" s="12" t="s">
        <v>506</v>
      </c>
      <c r="D202" s="12" t="s">
        <v>503</v>
      </c>
      <c r="E202" s="12" t="s">
        <v>504</v>
      </c>
      <c r="F202" s="13">
        <v>1</v>
      </c>
      <c r="G202" s="14">
        <v>93.5</v>
      </c>
      <c r="H202" s="13" t="s">
        <v>21</v>
      </c>
      <c r="I202" s="13" t="s">
        <v>21</v>
      </c>
      <c r="J202" s="13" t="s">
        <v>21</v>
      </c>
    </row>
    <row r="203" s="1" customFormat="1" ht="20.1" customHeight="1" spans="1:10">
      <c r="A203" s="8">
        <v>200</v>
      </c>
      <c r="B203" s="9" t="s">
        <v>507</v>
      </c>
      <c r="C203" s="12" t="s">
        <v>508</v>
      </c>
      <c r="D203" s="12" t="s">
        <v>503</v>
      </c>
      <c r="E203" s="12" t="s">
        <v>509</v>
      </c>
      <c r="F203" s="13">
        <v>1</v>
      </c>
      <c r="G203" s="14">
        <v>102.75</v>
      </c>
      <c r="H203" s="13" t="s">
        <v>21</v>
      </c>
      <c r="I203" s="13" t="s">
        <v>21</v>
      </c>
      <c r="J203" s="13" t="s">
        <v>21</v>
      </c>
    </row>
    <row r="204" s="1" customFormat="1" ht="20.1" customHeight="1" spans="1:10">
      <c r="A204" s="8">
        <v>201</v>
      </c>
      <c r="B204" s="9" t="s">
        <v>510</v>
      </c>
      <c r="C204" s="12" t="s">
        <v>511</v>
      </c>
      <c r="D204" s="12" t="s">
        <v>503</v>
      </c>
      <c r="E204" s="12" t="s">
        <v>509</v>
      </c>
      <c r="F204" s="13">
        <v>1</v>
      </c>
      <c r="G204" s="14">
        <v>98.75</v>
      </c>
      <c r="H204" s="13" t="s">
        <v>21</v>
      </c>
      <c r="I204" s="13" t="s">
        <v>21</v>
      </c>
      <c r="J204" s="13" t="s">
        <v>21</v>
      </c>
    </row>
    <row r="205" s="1" customFormat="1" ht="20.1" customHeight="1" spans="1:10">
      <c r="A205" s="8">
        <v>202</v>
      </c>
      <c r="B205" s="9" t="s">
        <v>512</v>
      </c>
      <c r="C205" s="12" t="s">
        <v>513</v>
      </c>
      <c r="D205" s="12" t="s">
        <v>514</v>
      </c>
      <c r="E205" s="12" t="s">
        <v>420</v>
      </c>
      <c r="F205" s="13">
        <v>1</v>
      </c>
      <c r="G205" s="14">
        <v>113.5</v>
      </c>
      <c r="H205" s="15">
        <v>76.8</v>
      </c>
      <c r="I205" s="15">
        <f t="shared" ref="I205:I219" si="14">G205*0.4+H205*0.6</f>
        <v>91.48</v>
      </c>
      <c r="J205" s="13">
        <v>1</v>
      </c>
    </row>
    <row r="206" ht="20.1" customHeight="1" spans="1:10">
      <c r="A206" s="8">
        <v>203</v>
      </c>
      <c r="B206" s="9" t="s">
        <v>515</v>
      </c>
      <c r="C206" s="12" t="s">
        <v>516</v>
      </c>
      <c r="D206" s="12" t="s">
        <v>514</v>
      </c>
      <c r="E206" s="12" t="s">
        <v>420</v>
      </c>
      <c r="F206" s="13">
        <v>1</v>
      </c>
      <c r="G206" s="14">
        <v>106.25</v>
      </c>
      <c r="H206" s="15">
        <v>77.2</v>
      </c>
      <c r="I206" s="15">
        <f t="shared" si="14"/>
        <v>88.82</v>
      </c>
      <c r="J206" s="13">
        <v>2</v>
      </c>
    </row>
    <row r="207" s="1" customFormat="1" ht="20.1" customHeight="1" spans="1:10">
      <c r="A207" s="8">
        <v>204</v>
      </c>
      <c r="B207" s="9" t="s">
        <v>517</v>
      </c>
      <c r="C207" s="12" t="s">
        <v>518</v>
      </c>
      <c r="D207" s="12" t="s">
        <v>519</v>
      </c>
      <c r="E207" s="12" t="s">
        <v>520</v>
      </c>
      <c r="F207" s="13">
        <v>1</v>
      </c>
      <c r="G207" s="14">
        <v>110.25</v>
      </c>
      <c r="H207" s="15">
        <v>85</v>
      </c>
      <c r="I207" s="15">
        <f t="shared" si="14"/>
        <v>95.1</v>
      </c>
      <c r="J207" s="13">
        <f>COUNTIF($E$4:E207,E207)</f>
        <v>1</v>
      </c>
    </row>
    <row r="208" ht="20.1" customHeight="1" spans="1:10">
      <c r="A208" s="8">
        <v>205</v>
      </c>
      <c r="B208" s="9" t="s">
        <v>521</v>
      </c>
      <c r="C208" s="12" t="s">
        <v>522</v>
      </c>
      <c r="D208" s="12" t="s">
        <v>519</v>
      </c>
      <c r="E208" s="12" t="s">
        <v>520</v>
      </c>
      <c r="F208" s="13">
        <v>1</v>
      </c>
      <c r="G208" s="14">
        <v>110.5</v>
      </c>
      <c r="H208" s="15">
        <v>78</v>
      </c>
      <c r="I208" s="15">
        <f t="shared" si="14"/>
        <v>91</v>
      </c>
      <c r="J208" s="13">
        <f>COUNTIF($E$4:E208,E208)</f>
        <v>2</v>
      </c>
    </row>
    <row r="209" s="1" customFormat="1" ht="20.1" customHeight="1" spans="1:10">
      <c r="A209" s="8">
        <v>206</v>
      </c>
      <c r="B209" s="9" t="s">
        <v>523</v>
      </c>
      <c r="C209" s="12" t="s">
        <v>524</v>
      </c>
      <c r="D209" s="12" t="s">
        <v>519</v>
      </c>
      <c r="E209" s="12" t="s">
        <v>525</v>
      </c>
      <c r="F209" s="13">
        <v>1</v>
      </c>
      <c r="G209" s="14">
        <v>108</v>
      </c>
      <c r="H209" s="15">
        <v>82.4</v>
      </c>
      <c r="I209" s="15">
        <f t="shared" si="14"/>
        <v>92.64</v>
      </c>
      <c r="J209" s="13">
        <f>COUNTIF($E$4:E209,E209)</f>
        <v>1</v>
      </c>
    </row>
    <row r="210" ht="20.1" customHeight="1" spans="1:10">
      <c r="A210" s="8">
        <v>207</v>
      </c>
      <c r="B210" s="9" t="s">
        <v>526</v>
      </c>
      <c r="C210" s="12" t="s">
        <v>527</v>
      </c>
      <c r="D210" s="12" t="s">
        <v>519</v>
      </c>
      <c r="E210" s="12" t="s">
        <v>525</v>
      </c>
      <c r="F210" s="13">
        <v>1</v>
      </c>
      <c r="G210" s="14">
        <v>110.25</v>
      </c>
      <c r="H210" s="15">
        <v>77.2</v>
      </c>
      <c r="I210" s="15">
        <f t="shared" si="14"/>
        <v>90.42</v>
      </c>
      <c r="J210" s="13">
        <f>COUNTIF($E$4:E210,E210)</f>
        <v>2</v>
      </c>
    </row>
    <row r="211" s="1" customFormat="1" ht="20.1" customHeight="1" spans="1:10">
      <c r="A211" s="8">
        <v>208</v>
      </c>
      <c r="B211" s="9" t="s">
        <v>528</v>
      </c>
      <c r="C211" s="12" t="s">
        <v>529</v>
      </c>
      <c r="D211" s="12" t="s">
        <v>530</v>
      </c>
      <c r="E211" s="12" t="s">
        <v>420</v>
      </c>
      <c r="F211" s="13">
        <v>1</v>
      </c>
      <c r="G211" s="14">
        <v>96.5</v>
      </c>
      <c r="H211" s="15">
        <v>80</v>
      </c>
      <c r="I211" s="15">
        <f t="shared" si="14"/>
        <v>86.6</v>
      </c>
      <c r="J211" s="13">
        <v>1</v>
      </c>
    </row>
    <row r="212" ht="20.1" customHeight="1" spans="1:10">
      <c r="A212" s="8">
        <v>209</v>
      </c>
      <c r="B212" s="9" t="s">
        <v>531</v>
      </c>
      <c r="C212" s="12" t="s">
        <v>532</v>
      </c>
      <c r="D212" s="12" t="s">
        <v>530</v>
      </c>
      <c r="E212" s="12" t="s">
        <v>420</v>
      </c>
      <c r="F212" s="13">
        <v>1</v>
      </c>
      <c r="G212" s="14">
        <v>96.5</v>
      </c>
      <c r="H212" s="15">
        <v>79</v>
      </c>
      <c r="I212" s="15">
        <f t="shared" si="14"/>
        <v>86</v>
      </c>
      <c r="J212" s="13">
        <v>2</v>
      </c>
    </row>
    <row r="213" s="1" customFormat="1" ht="20.1" customHeight="1" spans="1:10">
      <c r="A213" s="8">
        <v>210</v>
      </c>
      <c r="B213" s="9" t="s">
        <v>533</v>
      </c>
      <c r="C213" s="12" t="s">
        <v>534</v>
      </c>
      <c r="D213" s="12" t="s">
        <v>535</v>
      </c>
      <c r="E213" s="12" t="s">
        <v>536</v>
      </c>
      <c r="F213" s="13">
        <v>4</v>
      </c>
      <c r="G213" s="14">
        <v>103.75</v>
      </c>
      <c r="H213" s="15">
        <v>82</v>
      </c>
      <c r="I213" s="15">
        <f t="shared" si="14"/>
        <v>90.7</v>
      </c>
      <c r="J213" s="13">
        <f>COUNTIF($E$4:E213,E213)</f>
        <v>1</v>
      </c>
    </row>
    <row r="214" s="1" customFormat="1" ht="20.1" customHeight="1" spans="1:10">
      <c r="A214" s="8">
        <v>211</v>
      </c>
      <c r="B214" s="9" t="s">
        <v>537</v>
      </c>
      <c r="C214" s="12" t="s">
        <v>538</v>
      </c>
      <c r="D214" s="12" t="s">
        <v>535</v>
      </c>
      <c r="E214" s="12" t="s">
        <v>536</v>
      </c>
      <c r="F214" s="13">
        <v>4</v>
      </c>
      <c r="G214" s="14">
        <v>98.5</v>
      </c>
      <c r="H214" s="16">
        <v>83.6</v>
      </c>
      <c r="I214" s="15">
        <f t="shared" si="14"/>
        <v>89.56</v>
      </c>
      <c r="J214" s="13">
        <f>COUNTIF($E$4:E214,E214)</f>
        <v>2</v>
      </c>
    </row>
    <row r="215" s="1" customFormat="1" ht="20.1" customHeight="1" spans="1:10">
      <c r="A215" s="8">
        <v>212</v>
      </c>
      <c r="B215" s="9" t="s">
        <v>539</v>
      </c>
      <c r="C215" s="12" t="s">
        <v>540</v>
      </c>
      <c r="D215" s="12" t="s">
        <v>535</v>
      </c>
      <c r="E215" s="12" t="s">
        <v>536</v>
      </c>
      <c r="F215" s="13">
        <v>4</v>
      </c>
      <c r="G215" s="14">
        <v>99.25</v>
      </c>
      <c r="H215" s="15">
        <v>80.8</v>
      </c>
      <c r="I215" s="15">
        <f t="shared" si="14"/>
        <v>88.18</v>
      </c>
      <c r="J215" s="13">
        <f>COUNTIF($E$4:E215,E215)</f>
        <v>3</v>
      </c>
    </row>
    <row r="216" s="1" customFormat="1" ht="20.1" customHeight="1" spans="1:10">
      <c r="A216" s="8">
        <v>213</v>
      </c>
      <c r="B216" s="9" t="s">
        <v>541</v>
      </c>
      <c r="C216" s="12" t="s">
        <v>542</v>
      </c>
      <c r="D216" s="12" t="s">
        <v>535</v>
      </c>
      <c r="E216" s="12" t="s">
        <v>536</v>
      </c>
      <c r="F216" s="13">
        <v>4</v>
      </c>
      <c r="G216" s="14">
        <v>100</v>
      </c>
      <c r="H216" s="15">
        <v>80</v>
      </c>
      <c r="I216" s="15">
        <f t="shared" si="14"/>
        <v>88</v>
      </c>
      <c r="J216" s="13">
        <f>COUNTIF($E$4:E216,E216)</f>
        <v>4</v>
      </c>
    </row>
    <row r="217" ht="20.1" customHeight="1" spans="1:10">
      <c r="A217" s="8">
        <v>214</v>
      </c>
      <c r="B217" s="9" t="s">
        <v>543</v>
      </c>
      <c r="C217" s="12" t="s">
        <v>544</v>
      </c>
      <c r="D217" s="12" t="s">
        <v>535</v>
      </c>
      <c r="E217" s="12" t="s">
        <v>536</v>
      </c>
      <c r="F217" s="13">
        <v>4</v>
      </c>
      <c r="G217" s="14">
        <v>103.5</v>
      </c>
      <c r="H217" s="15">
        <v>77.6</v>
      </c>
      <c r="I217" s="15">
        <f t="shared" si="14"/>
        <v>87.96</v>
      </c>
      <c r="J217" s="13">
        <f>COUNTIF($E$4:E217,E217)</f>
        <v>5</v>
      </c>
    </row>
    <row r="218" ht="20.1" customHeight="1" spans="1:10">
      <c r="A218" s="8">
        <v>215</v>
      </c>
      <c r="B218" s="9" t="s">
        <v>545</v>
      </c>
      <c r="C218" s="12" t="s">
        <v>546</v>
      </c>
      <c r="D218" s="12" t="s">
        <v>535</v>
      </c>
      <c r="E218" s="12" t="s">
        <v>536</v>
      </c>
      <c r="F218" s="13">
        <v>4</v>
      </c>
      <c r="G218" s="14">
        <v>98.75</v>
      </c>
      <c r="H218" s="15">
        <v>76.6</v>
      </c>
      <c r="I218" s="15">
        <f t="shared" si="14"/>
        <v>85.46</v>
      </c>
      <c r="J218" s="13">
        <f>COUNTIF($E$4:E218,E218)</f>
        <v>6</v>
      </c>
    </row>
    <row r="219" ht="20.1" customHeight="1" spans="1:10">
      <c r="A219" s="8">
        <v>216</v>
      </c>
      <c r="B219" s="9" t="s">
        <v>547</v>
      </c>
      <c r="C219" s="12" t="s">
        <v>375</v>
      </c>
      <c r="D219" s="12" t="s">
        <v>535</v>
      </c>
      <c r="E219" s="12" t="s">
        <v>536</v>
      </c>
      <c r="F219" s="13">
        <v>4</v>
      </c>
      <c r="G219" s="14">
        <v>98.75</v>
      </c>
      <c r="H219" s="15">
        <v>75.6</v>
      </c>
      <c r="I219" s="15">
        <f t="shared" si="14"/>
        <v>84.86</v>
      </c>
      <c r="J219" s="13">
        <f>COUNTIF($E$4:E219,E219)</f>
        <v>7</v>
      </c>
    </row>
    <row r="220" ht="20.1" customHeight="1" spans="1:10">
      <c r="A220" s="8">
        <v>217</v>
      </c>
      <c r="B220" s="9" t="s">
        <v>548</v>
      </c>
      <c r="C220" s="12" t="s">
        <v>549</v>
      </c>
      <c r="D220" s="12" t="s">
        <v>535</v>
      </c>
      <c r="E220" s="12" t="s">
        <v>536</v>
      </c>
      <c r="F220" s="13">
        <v>4</v>
      </c>
      <c r="G220" s="14">
        <v>114</v>
      </c>
      <c r="H220" s="13" t="s">
        <v>21</v>
      </c>
      <c r="I220" s="13" t="s">
        <v>21</v>
      </c>
      <c r="J220" s="13" t="s">
        <v>21</v>
      </c>
    </row>
    <row r="221" s="1" customFormat="1" ht="20.1" customHeight="1" spans="1:10">
      <c r="A221" s="8">
        <v>218</v>
      </c>
      <c r="B221" s="9" t="s">
        <v>550</v>
      </c>
      <c r="C221" s="12" t="s">
        <v>551</v>
      </c>
      <c r="D221" s="12" t="s">
        <v>535</v>
      </c>
      <c r="E221" s="12" t="s">
        <v>552</v>
      </c>
      <c r="F221" s="13">
        <v>4</v>
      </c>
      <c r="G221" s="14">
        <v>115</v>
      </c>
      <c r="H221" s="15">
        <v>79.2</v>
      </c>
      <c r="I221" s="15">
        <f t="shared" ref="I221:I227" si="15">G221*0.4+H221*0.6</f>
        <v>93.52</v>
      </c>
      <c r="J221" s="13">
        <f>COUNTIF($E$4:E221,E221)</f>
        <v>1</v>
      </c>
    </row>
    <row r="222" s="1" customFormat="1" ht="20.1" customHeight="1" spans="1:10">
      <c r="A222" s="8">
        <v>219</v>
      </c>
      <c r="B222" s="9" t="s">
        <v>553</v>
      </c>
      <c r="C222" s="12" t="s">
        <v>554</v>
      </c>
      <c r="D222" s="12" t="s">
        <v>535</v>
      </c>
      <c r="E222" s="12" t="s">
        <v>552</v>
      </c>
      <c r="F222" s="13">
        <v>4</v>
      </c>
      <c r="G222" s="14">
        <v>110</v>
      </c>
      <c r="H222" s="15">
        <v>77.8</v>
      </c>
      <c r="I222" s="15">
        <f t="shared" si="15"/>
        <v>90.68</v>
      </c>
      <c r="J222" s="13">
        <f>COUNTIF($E$4:E222,E222)</f>
        <v>2</v>
      </c>
    </row>
    <row r="223" s="1" customFormat="1" ht="20.1" customHeight="1" spans="1:10">
      <c r="A223" s="8">
        <v>220</v>
      </c>
      <c r="B223" s="9" t="s">
        <v>555</v>
      </c>
      <c r="C223" s="12" t="s">
        <v>556</v>
      </c>
      <c r="D223" s="12" t="s">
        <v>535</v>
      </c>
      <c r="E223" s="12" t="s">
        <v>552</v>
      </c>
      <c r="F223" s="13">
        <v>4</v>
      </c>
      <c r="G223" s="14">
        <v>96.5</v>
      </c>
      <c r="H223" s="16">
        <v>82.4</v>
      </c>
      <c r="I223" s="15">
        <f t="shared" si="15"/>
        <v>88.04</v>
      </c>
      <c r="J223" s="13">
        <f>COUNTIF($E$4:E223,E223)</f>
        <v>3</v>
      </c>
    </row>
    <row r="224" s="1" customFormat="1" ht="20.1" customHeight="1" spans="1:10">
      <c r="A224" s="8">
        <v>221</v>
      </c>
      <c r="B224" s="9" t="s">
        <v>557</v>
      </c>
      <c r="C224" s="12" t="s">
        <v>558</v>
      </c>
      <c r="D224" s="12" t="s">
        <v>535</v>
      </c>
      <c r="E224" s="12" t="s">
        <v>552</v>
      </c>
      <c r="F224" s="13">
        <v>4</v>
      </c>
      <c r="G224" s="14">
        <v>97.5</v>
      </c>
      <c r="H224" s="16">
        <v>77.6</v>
      </c>
      <c r="I224" s="15">
        <f t="shared" si="15"/>
        <v>85.56</v>
      </c>
      <c r="J224" s="13">
        <f>COUNTIF($E$4:E224,E224)</f>
        <v>4</v>
      </c>
    </row>
    <row r="225" ht="20.1" customHeight="1" spans="1:10">
      <c r="A225" s="8">
        <v>222</v>
      </c>
      <c r="B225" s="9" t="s">
        <v>559</v>
      </c>
      <c r="C225" s="12" t="s">
        <v>560</v>
      </c>
      <c r="D225" s="12" t="s">
        <v>535</v>
      </c>
      <c r="E225" s="12" t="s">
        <v>552</v>
      </c>
      <c r="F225" s="13">
        <v>4</v>
      </c>
      <c r="G225" s="14">
        <v>102</v>
      </c>
      <c r="H225" s="15">
        <v>74</v>
      </c>
      <c r="I225" s="15">
        <f t="shared" si="15"/>
        <v>85.2</v>
      </c>
      <c r="J225" s="13">
        <f>COUNTIF($E$4:E225,E225)</f>
        <v>5</v>
      </c>
    </row>
    <row r="226" s="1" customFormat="1" ht="20.1" customHeight="1" spans="1:10">
      <c r="A226" s="8">
        <v>223</v>
      </c>
      <c r="B226" s="24" t="s">
        <v>561</v>
      </c>
      <c r="C226" s="18" t="s">
        <v>562</v>
      </c>
      <c r="D226" s="18" t="s">
        <v>535</v>
      </c>
      <c r="E226" s="18" t="s">
        <v>552</v>
      </c>
      <c r="F226" s="19">
        <v>4</v>
      </c>
      <c r="G226" s="20">
        <v>95.75</v>
      </c>
      <c r="H226" s="21">
        <v>74.8</v>
      </c>
      <c r="I226" s="15">
        <f t="shared" si="15"/>
        <v>83.18</v>
      </c>
      <c r="J226" s="13">
        <f>COUNTIF($E$4:E226,E226)</f>
        <v>6</v>
      </c>
    </row>
    <row r="227" ht="20.1" customHeight="1" spans="1:10">
      <c r="A227" s="8">
        <v>224</v>
      </c>
      <c r="B227" s="9" t="s">
        <v>563</v>
      </c>
      <c r="C227" s="12" t="s">
        <v>564</v>
      </c>
      <c r="D227" s="12" t="s">
        <v>535</v>
      </c>
      <c r="E227" s="12" t="s">
        <v>552</v>
      </c>
      <c r="F227" s="13">
        <v>4</v>
      </c>
      <c r="G227" s="14">
        <v>100.75</v>
      </c>
      <c r="H227" s="15">
        <v>0</v>
      </c>
      <c r="I227" s="15">
        <f t="shared" si="15"/>
        <v>40.3</v>
      </c>
      <c r="J227" s="13">
        <f>COUNTIF($E$4:E227,E227)</f>
        <v>7</v>
      </c>
    </row>
    <row r="228" ht="20.1" customHeight="1" spans="1:10">
      <c r="A228" s="8">
        <v>225</v>
      </c>
      <c r="B228" s="9" t="s">
        <v>565</v>
      </c>
      <c r="C228" s="12" t="s">
        <v>566</v>
      </c>
      <c r="D228" s="12" t="s">
        <v>535</v>
      </c>
      <c r="E228" s="12" t="s">
        <v>552</v>
      </c>
      <c r="F228" s="13">
        <v>4</v>
      </c>
      <c r="G228" s="14">
        <v>104.75</v>
      </c>
      <c r="H228" s="13" t="s">
        <v>21</v>
      </c>
      <c r="I228" s="13" t="s">
        <v>21</v>
      </c>
      <c r="J228" s="13" t="s">
        <v>21</v>
      </c>
    </row>
    <row r="229" s="1" customFormat="1" ht="20.1" customHeight="1" spans="1:10">
      <c r="A229" s="8">
        <v>226</v>
      </c>
      <c r="B229" s="9" t="s">
        <v>567</v>
      </c>
      <c r="C229" s="12" t="s">
        <v>568</v>
      </c>
      <c r="D229" s="12" t="s">
        <v>535</v>
      </c>
      <c r="E229" s="12" t="s">
        <v>569</v>
      </c>
      <c r="F229" s="13">
        <v>2</v>
      </c>
      <c r="G229" s="14">
        <v>108</v>
      </c>
      <c r="H229" s="15">
        <v>77.6</v>
      </c>
      <c r="I229" s="15">
        <f t="shared" ref="I229:I243" si="16">G229*0.4+H229*0.6</f>
        <v>89.76</v>
      </c>
      <c r="J229" s="13">
        <f>COUNTIF($E$4:E229,E229)</f>
        <v>1</v>
      </c>
    </row>
    <row r="230" s="1" customFormat="1" ht="20.1" customHeight="1" spans="1:10">
      <c r="A230" s="8">
        <v>227</v>
      </c>
      <c r="B230" s="9" t="s">
        <v>570</v>
      </c>
      <c r="C230" s="12" t="s">
        <v>571</v>
      </c>
      <c r="D230" s="12" t="s">
        <v>535</v>
      </c>
      <c r="E230" s="12" t="s">
        <v>569</v>
      </c>
      <c r="F230" s="13">
        <v>2</v>
      </c>
      <c r="G230" s="14">
        <v>102.75</v>
      </c>
      <c r="H230" s="15">
        <v>78.2</v>
      </c>
      <c r="I230" s="15">
        <f t="shared" si="16"/>
        <v>88.02</v>
      </c>
      <c r="J230" s="13">
        <f>COUNTIF($E$4:E230,E230)</f>
        <v>2</v>
      </c>
    </row>
    <row r="231" ht="20.1" customHeight="1" spans="1:10">
      <c r="A231" s="8">
        <v>228</v>
      </c>
      <c r="B231" s="9" t="s">
        <v>572</v>
      </c>
      <c r="C231" s="12" t="s">
        <v>573</v>
      </c>
      <c r="D231" s="12" t="s">
        <v>535</v>
      </c>
      <c r="E231" s="12" t="s">
        <v>569</v>
      </c>
      <c r="F231" s="13">
        <v>2</v>
      </c>
      <c r="G231" s="14">
        <v>102</v>
      </c>
      <c r="H231" s="15">
        <v>77.4</v>
      </c>
      <c r="I231" s="15">
        <f t="shared" si="16"/>
        <v>87.24</v>
      </c>
      <c r="J231" s="13">
        <f>COUNTIF($E$4:E231,E231)</f>
        <v>3</v>
      </c>
    </row>
    <row r="232" ht="20.1" customHeight="1" spans="1:10">
      <c r="A232" s="8">
        <v>229</v>
      </c>
      <c r="B232" s="9" t="s">
        <v>574</v>
      </c>
      <c r="C232" s="12" t="s">
        <v>575</v>
      </c>
      <c r="D232" s="12" t="s">
        <v>535</v>
      </c>
      <c r="E232" s="12" t="s">
        <v>569</v>
      </c>
      <c r="F232" s="13">
        <v>2</v>
      </c>
      <c r="G232" s="14">
        <v>100</v>
      </c>
      <c r="H232" s="16">
        <v>72.2</v>
      </c>
      <c r="I232" s="15">
        <f t="shared" si="16"/>
        <v>83.32</v>
      </c>
      <c r="J232" s="13">
        <f>COUNTIF($E$4:E232,E232)</f>
        <v>4</v>
      </c>
    </row>
    <row r="233" s="1" customFormat="1" ht="20.1" customHeight="1" spans="1:10">
      <c r="A233" s="8">
        <v>230</v>
      </c>
      <c r="B233" s="9" t="s">
        <v>576</v>
      </c>
      <c r="C233" s="12" t="s">
        <v>577</v>
      </c>
      <c r="D233" s="12" t="s">
        <v>578</v>
      </c>
      <c r="E233" s="12" t="s">
        <v>579</v>
      </c>
      <c r="F233" s="13">
        <v>1</v>
      </c>
      <c r="G233" s="14">
        <v>107.5</v>
      </c>
      <c r="H233" s="15">
        <v>83.8</v>
      </c>
      <c r="I233" s="15">
        <f t="shared" si="16"/>
        <v>93.28</v>
      </c>
      <c r="J233" s="13">
        <f>COUNTIF($E$4:E233,E233)</f>
        <v>1</v>
      </c>
    </row>
    <row r="234" ht="20.1" customHeight="1" spans="1:10">
      <c r="A234" s="8">
        <v>231</v>
      </c>
      <c r="B234" s="9" t="s">
        <v>580</v>
      </c>
      <c r="C234" s="12" t="s">
        <v>581</v>
      </c>
      <c r="D234" s="12" t="s">
        <v>578</v>
      </c>
      <c r="E234" s="12" t="s">
        <v>579</v>
      </c>
      <c r="F234" s="13">
        <v>1</v>
      </c>
      <c r="G234" s="14">
        <v>100.25</v>
      </c>
      <c r="H234" s="16">
        <v>79.8</v>
      </c>
      <c r="I234" s="15">
        <f t="shared" si="16"/>
        <v>87.98</v>
      </c>
      <c r="J234" s="13">
        <f>COUNTIF($E$4:E234,E234)</f>
        <v>2</v>
      </c>
    </row>
    <row r="235" s="1" customFormat="1" ht="20.1" customHeight="1" spans="1:10">
      <c r="A235" s="8">
        <v>232</v>
      </c>
      <c r="B235" s="9" t="s">
        <v>582</v>
      </c>
      <c r="C235" s="12" t="s">
        <v>583</v>
      </c>
      <c r="D235" s="12" t="s">
        <v>584</v>
      </c>
      <c r="E235" s="12" t="s">
        <v>420</v>
      </c>
      <c r="F235" s="13">
        <v>1</v>
      </c>
      <c r="G235" s="14">
        <v>96</v>
      </c>
      <c r="H235" s="15">
        <v>79.6</v>
      </c>
      <c r="I235" s="15">
        <f t="shared" si="16"/>
        <v>86.16</v>
      </c>
      <c r="J235" s="13">
        <v>1</v>
      </c>
    </row>
    <row r="236" ht="20.1" customHeight="1" spans="1:10">
      <c r="A236" s="8">
        <v>233</v>
      </c>
      <c r="B236" s="9" t="s">
        <v>585</v>
      </c>
      <c r="C236" s="12" t="s">
        <v>586</v>
      </c>
      <c r="D236" s="12" t="s">
        <v>584</v>
      </c>
      <c r="E236" s="12" t="s">
        <v>420</v>
      </c>
      <c r="F236" s="13">
        <v>1</v>
      </c>
      <c r="G236" s="14">
        <v>98.75</v>
      </c>
      <c r="H236" s="15">
        <v>77</v>
      </c>
      <c r="I236" s="15">
        <f t="shared" si="16"/>
        <v>85.7</v>
      </c>
      <c r="J236" s="13">
        <v>2</v>
      </c>
    </row>
    <row r="237" s="1" customFormat="1" ht="20.1" customHeight="1" spans="1:10">
      <c r="A237" s="8">
        <v>234</v>
      </c>
      <c r="B237" s="9" t="s">
        <v>587</v>
      </c>
      <c r="C237" s="12" t="s">
        <v>588</v>
      </c>
      <c r="D237" s="12" t="s">
        <v>589</v>
      </c>
      <c r="E237" s="12" t="s">
        <v>590</v>
      </c>
      <c r="F237" s="13">
        <v>1</v>
      </c>
      <c r="G237" s="14">
        <v>101.25</v>
      </c>
      <c r="H237" s="15">
        <v>76.8</v>
      </c>
      <c r="I237" s="15">
        <f t="shared" si="16"/>
        <v>86.58</v>
      </c>
      <c r="J237" s="13">
        <f>COUNTIF($E$4:E237,E237)</f>
        <v>1</v>
      </c>
    </row>
    <row r="238" ht="20.1" customHeight="1" spans="1:10">
      <c r="A238" s="8">
        <v>235</v>
      </c>
      <c r="B238" s="9" t="s">
        <v>591</v>
      </c>
      <c r="C238" s="12" t="s">
        <v>592</v>
      </c>
      <c r="D238" s="12" t="s">
        <v>589</v>
      </c>
      <c r="E238" s="12" t="s">
        <v>590</v>
      </c>
      <c r="F238" s="13">
        <v>1</v>
      </c>
      <c r="G238" s="14">
        <v>96.5</v>
      </c>
      <c r="H238" s="15">
        <v>76.6</v>
      </c>
      <c r="I238" s="15">
        <f t="shared" si="16"/>
        <v>84.56</v>
      </c>
      <c r="J238" s="13">
        <f>COUNTIF($E$4:E238,E238)</f>
        <v>2</v>
      </c>
    </row>
    <row r="239" s="1" customFormat="1" ht="20.1" customHeight="1" spans="1:10">
      <c r="A239" s="8">
        <v>236</v>
      </c>
      <c r="B239" s="9" t="s">
        <v>593</v>
      </c>
      <c r="C239" s="12" t="s">
        <v>594</v>
      </c>
      <c r="D239" s="12" t="s">
        <v>589</v>
      </c>
      <c r="E239" s="12" t="s">
        <v>595</v>
      </c>
      <c r="F239" s="13">
        <v>1</v>
      </c>
      <c r="G239" s="14">
        <v>100</v>
      </c>
      <c r="H239" s="15">
        <v>81.8</v>
      </c>
      <c r="I239" s="15">
        <f t="shared" si="16"/>
        <v>89.08</v>
      </c>
      <c r="J239" s="13">
        <f>COUNTIF($E$4:E239,E239)</f>
        <v>1</v>
      </c>
    </row>
    <row r="240" ht="20.1" customHeight="1" spans="1:10">
      <c r="A240" s="8">
        <v>237</v>
      </c>
      <c r="B240" s="9" t="s">
        <v>596</v>
      </c>
      <c r="C240" s="12" t="s">
        <v>597</v>
      </c>
      <c r="D240" s="12" t="s">
        <v>589</v>
      </c>
      <c r="E240" s="12" t="s">
        <v>595</v>
      </c>
      <c r="F240" s="13">
        <v>1</v>
      </c>
      <c r="G240" s="14">
        <v>98.25</v>
      </c>
      <c r="H240" s="15">
        <v>77.2</v>
      </c>
      <c r="I240" s="15">
        <f t="shared" si="16"/>
        <v>85.62</v>
      </c>
      <c r="J240" s="13">
        <f>COUNTIF($E$4:E240,E240)</f>
        <v>2</v>
      </c>
    </row>
    <row r="241" s="1" customFormat="1" ht="20.1" customHeight="1" spans="1:10">
      <c r="A241" s="8">
        <v>238</v>
      </c>
      <c r="B241" s="9" t="s">
        <v>598</v>
      </c>
      <c r="C241" s="12" t="s">
        <v>599</v>
      </c>
      <c r="D241" s="12" t="s">
        <v>600</v>
      </c>
      <c r="E241" s="12" t="s">
        <v>601</v>
      </c>
      <c r="F241" s="13">
        <v>2</v>
      </c>
      <c r="G241" s="14">
        <v>118</v>
      </c>
      <c r="H241" s="15">
        <v>80.6</v>
      </c>
      <c r="I241" s="15">
        <f t="shared" si="16"/>
        <v>95.56</v>
      </c>
      <c r="J241" s="13">
        <f>COUNTIF($E$4:E241,E241)</f>
        <v>1</v>
      </c>
    </row>
    <row r="242" s="1" customFormat="1" ht="20.1" customHeight="1" spans="1:10">
      <c r="A242" s="8">
        <v>239</v>
      </c>
      <c r="B242" s="9" t="s">
        <v>602</v>
      </c>
      <c r="C242" s="12" t="s">
        <v>603</v>
      </c>
      <c r="D242" s="12" t="s">
        <v>600</v>
      </c>
      <c r="E242" s="12" t="s">
        <v>601</v>
      </c>
      <c r="F242" s="13">
        <v>2</v>
      </c>
      <c r="G242" s="14">
        <v>113</v>
      </c>
      <c r="H242" s="15">
        <v>80.4</v>
      </c>
      <c r="I242" s="15">
        <f t="shared" si="16"/>
        <v>93.44</v>
      </c>
      <c r="J242" s="13">
        <f>COUNTIF($E$4:E242,E242)</f>
        <v>2</v>
      </c>
    </row>
    <row r="243" ht="20.1" customHeight="1" spans="1:10">
      <c r="A243" s="8">
        <v>240</v>
      </c>
      <c r="B243" s="9" t="s">
        <v>604</v>
      </c>
      <c r="C243" s="12" t="s">
        <v>605</v>
      </c>
      <c r="D243" s="12" t="s">
        <v>600</v>
      </c>
      <c r="E243" s="12" t="s">
        <v>601</v>
      </c>
      <c r="F243" s="13">
        <v>2</v>
      </c>
      <c r="G243" s="14">
        <v>110.75</v>
      </c>
      <c r="H243" s="16">
        <v>77.8</v>
      </c>
      <c r="I243" s="15">
        <f t="shared" si="16"/>
        <v>90.98</v>
      </c>
      <c r="J243" s="13">
        <f>COUNTIF($E$4:E243,E243)</f>
        <v>3</v>
      </c>
    </row>
    <row r="244" ht="20.1" customHeight="1" spans="1:10">
      <c r="A244" s="8">
        <v>241</v>
      </c>
      <c r="B244" s="9" t="s">
        <v>606</v>
      </c>
      <c r="C244" s="12" t="s">
        <v>607</v>
      </c>
      <c r="D244" s="12" t="s">
        <v>600</v>
      </c>
      <c r="E244" s="12" t="s">
        <v>601</v>
      </c>
      <c r="F244" s="13">
        <v>2</v>
      </c>
      <c r="G244" s="14">
        <v>118.5</v>
      </c>
      <c r="H244" s="13" t="s">
        <v>21</v>
      </c>
      <c r="I244" s="13" t="s">
        <v>21</v>
      </c>
      <c r="J244" s="13" t="s">
        <v>21</v>
      </c>
    </row>
    <row r="245" s="1" customFormat="1" ht="20.1" customHeight="1" spans="1:10">
      <c r="A245" s="8">
        <v>242</v>
      </c>
      <c r="B245" s="9" t="s">
        <v>608</v>
      </c>
      <c r="C245" s="12" t="s">
        <v>609</v>
      </c>
      <c r="D245" s="12" t="s">
        <v>610</v>
      </c>
      <c r="E245" s="12" t="s">
        <v>611</v>
      </c>
      <c r="F245" s="13">
        <v>1</v>
      </c>
      <c r="G245" s="14">
        <v>112.25</v>
      </c>
      <c r="H245" s="15">
        <v>75.2</v>
      </c>
      <c r="I245" s="15">
        <f>G245*0.4+H245*0.6</f>
        <v>90.02</v>
      </c>
      <c r="J245" s="13">
        <f>COUNTIF($E$4:E245,E245)</f>
        <v>1</v>
      </c>
    </row>
    <row r="246" ht="20.1" customHeight="1" spans="1:10">
      <c r="A246" s="8">
        <v>243</v>
      </c>
      <c r="B246" s="9" t="s">
        <v>612</v>
      </c>
      <c r="C246" s="12" t="s">
        <v>613</v>
      </c>
      <c r="D246" s="12" t="s">
        <v>610</v>
      </c>
      <c r="E246" s="12" t="s">
        <v>611</v>
      </c>
      <c r="F246" s="13">
        <v>1</v>
      </c>
      <c r="G246" s="14">
        <v>114.5</v>
      </c>
      <c r="H246" s="13" t="s">
        <v>21</v>
      </c>
      <c r="I246" s="13" t="s">
        <v>21</v>
      </c>
      <c r="J246" s="13" t="s">
        <v>21</v>
      </c>
    </row>
    <row r="247" s="1" customFormat="1" ht="20.1" customHeight="1" spans="1:10">
      <c r="A247" s="8">
        <v>244</v>
      </c>
      <c r="B247" s="9" t="s">
        <v>614</v>
      </c>
      <c r="C247" s="12" t="s">
        <v>615</v>
      </c>
      <c r="D247" s="12" t="s">
        <v>610</v>
      </c>
      <c r="E247" s="12" t="s">
        <v>616</v>
      </c>
      <c r="F247" s="13">
        <v>1</v>
      </c>
      <c r="G247" s="14">
        <v>108.5</v>
      </c>
      <c r="H247" s="15">
        <v>80</v>
      </c>
      <c r="I247" s="15">
        <f t="shared" ref="I247:I265" si="17">G247*0.4+H247*0.6</f>
        <v>91.4</v>
      </c>
      <c r="J247" s="13">
        <f>COUNTIF($E$4:E247,E247)</f>
        <v>1</v>
      </c>
    </row>
    <row r="248" ht="20.1" customHeight="1" spans="1:10">
      <c r="A248" s="8">
        <v>245</v>
      </c>
      <c r="B248" s="9" t="s">
        <v>617</v>
      </c>
      <c r="C248" s="12" t="s">
        <v>618</v>
      </c>
      <c r="D248" s="12" t="s">
        <v>610</v>
      </c>
      <c r="E248" s="12" t="s">
        <v>616</v>
      </c>
      <c r="F248" s="13">
        <v>1</v>
      </c>
      <c r="G248" s="14">
        <v>106</v>
      </c>
      <c r="H248" s="15">
        <v>77</v>
      </c>
      <c r="I248" s="15">
        <f t="shared" si="17"/>
        <v>88.6</v>
      </c>
      <c r="J248" s="13">
        <f>COUNTIF($E$4:E248,E248)</f>
        <v>2</v>
      </c>
    </row>
    <row r="249" s="1" customFormat="1" ht="20.1" customHeight="1" spans="1:10">
      <c r="A249" s="8">
        <v>246</v>
      </c>
      <c r="B249" s="9" t="s">
        <v>619</v>
      </c>
      <c r="C249" s="12" t="s">
        <v>620</v>
      </c>
      <c r="D249" s="12" t="s">
        <v>621</v>
      </c>
      <c r="E249" s="12" t="s">
        <v>622</v>
      </c>
      <c r="F249" s="13">
        <v>2</v>
      </c>
      <c r="G249" s="14">
        <v>99.75</v>
      </c>
      <c r="H249" s="15">
        <v>79.2</v>
      </c>
      <c r="I249" s="15">
        <f t="shared" si="17"/>
        <v>87.42</v>
      </c>
      <c r="J249" s="13">
        <f>COUNTIF($E$4:E249,E249)</f>
        <v>1</v>
      </c>
    </row>
    <row r="250" s="1" customFormat="1" ht="20.1" customHeight="1" spans="1:10">
      <c r="A250" s="8">
        <v>247</v>
      </c>
      <c r="B250" s="9" t="s">
        <v>623</v>
      </c>
      <c r="C250" s="12" t="s">
        <v>624</v>
      </c>
      <c r="D250" s="12" t="s">
        <v>621</v>
      </c>
      <c r="E250" s="12" t="s">
        <v>622</v>
      </c>
      <c r="F250" s="13">
        <v>2</v>
      </c>
      <c r="G250" s="14">
        <v>96.5</v>
      </c>
      <c r="H250" s="15">
        <v>81.2</v>
      </c>
      <c r="I250" s="15">
        <f t="shared" si="17"/>
        <v>87.32</v>
      </c>
      <c r="J250" s="13">
        <f>COUNTIF($E$4:E250,E250)</f>
        <v>2</v>
      </c>
    </row>
    <row r="251" ht="20.1" customHeight="1" spans="1:10">
      <c r="A251" s="8">
        <v>248</v>
      </c>
      <c r="B251" s="17" t="s">
        <v>625</v>
      </c>
      <c r="C251" s="18" t="s">
        <v>626</v>
      </c>
      <c r="D251" s="18" t="s">
        <v>621</v>
      </c>
      <c r="E251" s="18" t="s">
        <v>622</v>
      </c>
      <c r="F251" s="19">
        <v>2</v>
      </c>
      <c r="G251" s="20">
        <v>96</v>
      </c>
      <c r="H251" s="21">
        <v>78.2</v>
      </c>
      <c r="I251" s="15">
        <f t="shared" si="17"/>
        <v>85.32</v>
      </c>
      <c r="J251" s="13">
        <f>COUNTIF($E$4:E251,E251)</f>
        <v>3</v>
      </c>
    </row>
    <row r="252" ht="20.1" customHeight="1" spans="1:10">
      <c r="A252" s="8">
        <v>249</v>
      </c>
      <c r="B252" s="9" t="s">
        <v>627</v>
      </c>
      <c r="C252" s="12" t="s">
        <v>628</v>
      </c>
      <c r="D252" s="12" t="s">
        <v>621</v>
      </c>
      <c r="E252" s="12" t="s">
        <v>622</v>
      </c>
      <c r="F252" s="13">
        <v>2</v>
      </c>
      <c r="G252" s="14">
        <v>96.5</v>
      </c>
      <c r="H252" s="22">
        <v>75</v>
      </c>
      <c r="I252" s="15">
        <f t="shared" si="17"/>
        <v>83.6</v>
      </c>
      <c r="J252" s="13">
        <f>COUNTIF($E$4:E252,E252)</f>
        <v>4</v>
      </c>
    </row>
    <row r="253" s="1" customFormat="1" ht="20.1" customHeight="1" spans="1:10">
      <c r="A253" s="8">
        <v>250</v>
      </c>
      <c r="B253" s="9" t="s">
        <v>629</v>
      </c>
      <c r="C253" s="12" t="s">
        <v>630</v>
      </c>
      <c r="D253" s="12" t="s">
        <v>631</v>
      </c>
      <c r="E253" s="12" t="s">
        <v>632</v>
      </c>
      <c r="F253" s="13">
        <v>2</v>
      </c>
      <c r="G253" s="14">
        <v>94.75</v>
      </c>
      <c r="H253" s="15">
        <v>78.4</v>
      </c>
      <c r="I253" s="15">
        <f t="shared" si="17"/>
        <v>84.94</v>
      </c>
      <c r="J253" s="13">
        <f>COUNTIF($E$4:E253,E253)</f>
        <v>1</v>
      </c>
    </row>
    <row r="254" s="1" customFormat="1" ht="20.1" customHeight="1" spans="1:10">
      <c r="A254" s="8">
        <v>251</v>
      </c>
      <c r="B254" s="9" t="s">
        <v>633</v>
      </c>
      <c r="C254" s="12" t="s">
        <v>634</v>
      </c>
      <c r="D254" s="12" t="s">
        <v>631</v>
      </c>
      <c r="E254" s="12" t="s">
        <v>632</v>
      </c>
      <c r="F254" s="13">
        <v>2</v>
      </c>
      <c r="G254" s="14">
        <v>87.5</v>
      </c>
      <c r="H254" s="15">
        <v>78.6</v>
      </c>
      <c r="I254" s="15">
        <f t="shared" si="17"/>
        <v>82.16</v>
      </c>
      <c r="J254" s="13">
        <f>COUNTIF($E$4:E254,E254)</f>
        <v>2</v>
      </c>
    </row>
    <row r="255" ht="20.1" customHeight="1" spans="1:10">
      <c r="A255" s="8">
        <v>252</v>
      </c>
      <c r="B255" s="9" t="s">
        <v>635</v>
      </c>
      <c r="C255" s="12" t="s">
        <v>636</v>
      </c>
      <c r="D255" s="12" t="s">
        <v>631</v>
      </c>
      <c r="E255" s="12" t="s">
        <v>632</v>
      </c>
      <c r="F255" s="13">
        <v>2</v>
      </c>
      <c r="G255" s="14">
        <v>79</v>
      </c>
      <c r="H255" s="15">
        <v>79</v>
      </c>
      <c r="I255" s="15">
        <f t="shared" si="17"/>
        <v>79</v>
      </c>
      <c r="J255" s="13">
        <f>COUNTIF($E$4:E255,E255)</f>
        <v>3</v>
      </c>
    </row>
    <row r="256" ht="20.1" customHeight="1" spans="1:10">
      <c r="A256" s="8">
        <v>253</v>
      </c>
      <c r="B256" s="9" t="s">
        <v>637</v>
      </c>
      <c r="C256" s="12" t="s">
        <v>638</v>
      </c>
      <c r="D256" s="12" t="s">
        <v>631</v>
      </c>
      <c r="E256" s="12" t="s">
        <v>632</v>
      </c>
      <c r="F256" s="13">
        <v>2</v>
      </c>
      <c r="G256" s="14">
        <v>78.5</v>
      </c>
      <c r="H256" s="15">
        <v>78.8</v>
      </c>
      <c r="I256" s="15">
        <f t="shared" si="17"/>
        <v>78.68</v>
      </c>
      <c r="J256" s="13">
        <f>COUNTIF($E$4:E256,E256)</f>
        <v>4</v>
      </c>
    </row>
    <row r="257" s="1" customFormat="1" ht="20.1" customHeight="1" spans="1:10">
      <c r="A257" s="8">
        <v>254</v>
      </c>
      <c r="B257" s="9" t="s">
        <v>639</v>
      </c>
      <c r="C257" s="12" t="s">
        <v>640</v>
      </c>
      <c r="D257" s="12" t="s">
        <v>641</v>
      </c>
      <c r="E257" s="12" t="s">
        <v>420</v>
      </c>
      <c r="F257" s="13">
        <v>1</v>
      </c>
      <c r="G257" s="14">
        <v>106.25</v>
      </c>
      <c r="H257" s="15">
        <v>80.4</v>
      </c>
      <c r="I257" s="15">
        <f t="shared" si="17"/>
        <v>90.74</v>
      </c>
      <c r="J257" s="13">
        <v>1</v>
      </c>
    </row>
    <row r="258" ht="20.1" customHeight="1" spans="1:10">
      <c r="A258" s="8">
        <v>255</v>
      </c>
      <c r="B258" s="9" t="s">
        <v>642</v>
      </c>
      <c r="C258" s="12" t="s">
        <v>643</v>
      </c>
      <c r="D258" s="12" t="s">
        <v>641</v>
      </c>
      <c r="E258" s="12" t="s">
        <v>420</v>
      </c>
      <c r="F258" s="13">
        <v>1</v>
      </c>
      <c r="G258" s="14">
        <v>101</v>
      </c>
      <c r="H258" s="16">
        <v>78</v>
      </c>
      <c r="I258" s="15">
        <f t="shared" si="17"/>
        <v>87.2</v>
      </c>
      <c r="J258" s="13">
        <v>2</v>
      </c>
    </row>
    <row r="259" s="1" customFormat="1" ht="20.1" customHeight="1" spans="1:10">
      <c r="A259" s="8">
        <v>256</v>
      </c>
      <c r="B259" s="9" t="s">
        <v>644</v>
      </c>
      <c r="C259" s="12" t="s">
        <v>645</v>
      </c>
      <c r="D259" s="12" t="s">
        <v>641</v>
      </c>
      <c r="E259" s="12" t="s">
        <v>646</v>
      </c>
      <c r="F259" s="13">
        <v>1</v>
      </c>
      <c r="G259" s="14">
        <v>107.25</v>
      </c>
      <c r="H259" s="15">
        <v>81.2</v>
      </c>
      <c r="I259" s="15">
        <f t="shared" si="17"/>
        <v>91.62</v>
      </c>
      <c r="J259" s="13">
        <f>COUNTIF($E$4:E259,E259)</f>
        <v>1</v>
      </c>
    </row>
    <row r="260" s="1" customFormat="1" ht="20.1" customHeight="1" spans="1:10">
      <c r="A260" s="8">
        <v>257</v>
      </c>
      <c r="B260" s="24" t="s">
        <v>647</v>
      </c>
      <c r="C260" s="18" t="s">
        <v>648</v>
      </c>
      <c r="D260" s="18" t="s">
        <v>641</v>
      </c>
      <c r="E260" s="18" t="s">
        <v>646</v>
      </c>
      <c r="F260" s="19">
        <v>1</v>
      </c>
      <c r="G260" s="20">
        <v>105</v>
      </c>
      <c r="H260" s="20">
        <v>78.2</v>
      </c>
      <c r="I260" s="15">
        <f t="shared" si="17"/>
        <v>88.92</v>
      </c>
      <c r="J260" s="13">
        <f>COUNTIF($E$4:E260,E260)</f>
        <v>2</v>
      </c>
    </row>
    <row r="261" s="1" customFormat="1" ht="20.1" customHeight="1" spans="1:10">
      <c r="A261" s="8">
        <v>258</v>
      </c>
      <c r="B261" s="9" t="s">
        <v>649</v>
      </c>
      <c r="C261" s="12" t="s">
        <v>650</v>
      </c>
      <c r="D261" s="12" t="s">
        <v>641</v>
      </c>
      <c r="E261" s="12" t="s">
        <v>651</v>
      </c>
      <c r="F261" s="13">
        <v>1</v>
      </c>
      <c r="G261" s="14">
        <v>109.5</v>
      </c>
      <c r="H261" s="15">
        <v>79.4</v>
      </c>
      <c r="I261" s="15">
        <f t="shared" si="17"/>
        <v>91.44</v>
      </c>
      <c r="J261" s="13">
        <f>COUNTIF($E$4:E261,E261)</f>
        <v>1</v>
      </c>
    </row>
    <row r="262" s="2" customFormat="1" ht="20.1" customHeight="1" spans="1:10">
      <c r="A262" s="8">
        <v>259</v>
      </c>
      <c r="B262" s="9" t="s">
        <v>652</v>
      </c>
      <c r="C262" s="12" t="s">
        <v>653</v>
      </c>
      <c r="D262" s="12" t="s">
        <v>641</v>
      </c>
      <c r="E262" s="12" t="s">
        <v>651</v>
      </c>
      <c r="F262" s="13">
        <v>1</v>
      </c>
      <c r="G262" s="14">
        <v>105</v>
      </c>
      <c r="H262" s="15">
        <v>80</v>
      </c>
      <c r="I262" s="15">
        <f t="shared" si="17"/>
        <v>90</v>
      </c>
      <c r="J262" s="13">
        <f>COUNTIF($E$4:E262,E262)</f>
        <v>2</v>
      </c>
    </row>
    <row r="263" s="1" customFormat="1" ht="20.1" customHeight="1" spans="1:10">
      <c r="A263" s="8">
        <v>260</v>
      </c>
      <c r="B263" s="9" t="s">
        <v>654</v>
      </c>
      <c r="C263" s="12" t="s">
        <v>655</v>
      </c>
      <c r="D263" s="12" t="s">
        <v>656</v>
      </c>
      <c r="E263" s="12" t="s">
        <v>657</v>
      </c>
      <c r="F263" s="13">
        <v>1</v>
      </c>
      <c r="G263" s="14">
        <v>96.25</v>
      </c>
      <c r="H263" s="15">
        <v>77</v>
      </c>
      <c r="I263" s="15">
        <f t="shared" si="17"/>
        <v>84.7</v>
      </c>
      <c r="J263" s="13">
        <f>COUNTIF($E$4:E263,E263)</f>
        <v>1</v>
      </c>
    </row>
    <row r="264" ht="20.1" customHeight="1" spans="1:10">
      <c r="A264" s="8">
        <v>261</v>
      </c>
      <c r="B264" s="9" t="s">
        <v>658</v>
      </c>
      <c r="C264" s="12" t="s">
        <v>659</v>
      </c>
      <c r="D264" s="12" t="s">
        <v>656</v>
      </c>
      <c r="E264" s="12" t="s">
        <v>657</v>
      </c>
      <c r="F264" s="13">
        <v>1</v>
      </c>
      <c r="G264" s="14">
        <v>92.25</v>
      </c>
      <c r="H264" s="16">
        <v>78.6</v>
      </c>
      <c r="I264" s="15">
        <f t="shared" si="17"/>
        <v>84.06</v>
      </c>
      <c r="J264" s="13">
        <f>COUNTIF($E$4:E264,E264)</f>
        <v>2</v>
      </c>
    </row>
    <row r="265" s="1" customFormat="1" ht="20.1" customHeight="1" spans="1:10">
      <c r="A265" s="8">
        <v>262</v>
      </c>
      <c r="B265" s="9" t="s">
        <v>660</v>
      </c>
      <c r="C265" s="12" t="s">
        <v>661</v>
      </c>
      <c r="D265" s="12" t="s">
        <v>662</v>
      </c>
      <c r="E265" s="12" t="s">
        <v>663</v>
      </c>
      <c r="F265" s="13">
        <v>1</v>
      </c>
      <c r="G265" s="14">
        <v>115.5</v>
      </c>
      <c r="H265" s="15">
        <v>80.6</v>
      </c>
      <c r="I265" s="15">
        <f t="shared" si="17"/>
        <v>94.56</v>
      </c>
      <c r="J265" s="13">
        <f>COUNTIF($E$4:E265,E265)</f>
        <v>1</v>
      </c>
    </row>
    <row r="266" ht="20.1" customHeight="1" spans="1:10">
      <c r="A266" s="8">
        <v>263</v>
      </c>
      <c r="B266" s="9" t="s">
        <v>664</v>
      </c>
      <c r="C266" s="12" t="s">
        <v>665</v>
      </c>
      <c r="D266" s="12" t="s">
        <v>662</v>
      </c>
      <c r="E266" s="12" t="s">
        <v>663</v>
      </c>
      <c r="F266" s="13">
        <v>1</v>
      </c>
      <c r="G266" s="14">
        <v>111.25</v>
      </c>
      <c r="H266" s="13" t="s">
        <v>21</v>
      </c>
      <c r="I266" s="13" t="s">
        <v>21</v>
      </c>
      <c r="J266" s="13" t="s">
        <v>21</v>
      </c>
    </row>
    <row r="267" s="1" customFormat="1" ht="20.1" customHeight="1" spans="1:10">
      <c r="A267" s="8">
        <v>264</v>
      </c>
      <c r="B267" s="9" t="s">
        <v>666</v>
      </c>
      <c r="C267" s="12" t="s">
        <v>667</v>
      </c>
      <c r="D267" s="12" t="s">
        <v>668</v>
      </c>
      <c r="E267" s="12" t="s">
        <v>669</v>
      </c>
      <c r="F267" s="13">
        <v>1</v>
      </c>
      <c r="G267" s="14">
        <v>111</v>
      </c>
      <c r="H267" s="15">
        <v>80.2</v>
      </c>
      <c r="I267" s="15">
        <f>G267*0.4+H267*0.6</f>
        <v>92.52</v>
      </c>
      <c r="J267" s="13">
        <f>COUNTIF($E$4:E267,E267)</f>
        <v>1</v>
      </c>
    </row>
    <row r="268" ht="20.1" customHeight="1" spans="1:10">
      <c r="A268" s="8">
        <v>265</v>
      </c>
      <c r="B268" s="9" t="s">
        <v>670</v>
      </c>
      <c r="C268" s="12" t="s">
        <v>671</v>
      </c>
      <c r="D268" s="12" t="s">
        <v>668</v>
      </c>
      <c r="E268" s="12" t="s">
        <v>669</v>
      </c>
      <c r="F268" s="13">
        <v>1</v>
      </c>
      <c r="G268" s="14">
        <v>104.25</v>
      </c>
      <c r="H268" s="16">
        <v>78.2</v>
      </c>
      <c r="I268" s="15">
        <f>G268*0.4+H268*0.6</f>
        <v>88.62</v>
      </c>
      <c r="J268" s="13">
        <f>COUNTIF($E$4:E268,E268)</f>
        <v>2</v>
      </c>
    </row>
    <row r="269" s="1" customFormat="1" ht="20.1" customHeight="1" spans="1:10">
      <c r="A269" s="8">
        <v>266</v>
      </c>
      <c r="B269" s="9" t="s">
        <v>672</v>
      </c>
      <c r="C269" s="12" t="s">
        <v>673</v>
      </c>
      <c r="D269" s="12" t="s">
        <v>674</v>
      </c>
      <c r="E269" s="12" t="s">
        <v>675</v>
      </c>
      <c r="F269" s="13">
        <v>1</v>
      </c>
      <c r="G269" s="14">
        <v>115.5</v>
      </c>
      <c r="H269" s="15">
        <v>78.6</v>
      </c>
      <c r="I269" s="15">
        <f>G269*0.4+H269*0.6</f>
        <v>93.36</v>
      </c>
      <c r="J269" s="13">
        <f>COUNTIF($E$4:E269,E269)</f>
        <v>1</v>
      </c>
    </row>
    <row r="270" ht="20.1" customHeight="1" spans="1:10">
      <c r="A270" s="8">
        <v>267</v>
      </c>
      <c r="B270" s="9" t="s">
        <v>676</v>
      </c>
      <c r="C270" s="12" t="s">
        <v>677</v>
      </c>
      <c r="D270" s="12" t="s">
        <v>674</v>
      </c>
      <c r="E270" s="12" t="s">
        <v>675</v>
      </c>
      <c r="F270" s="13">
        <v>1</v>
      </c>
      <c r="G270" s="14">
        <v>114.75</v>
      </c>
      <c r="H270" s="13" t="s">
        <v>21</v>
      </c>
      <c r="I270" s="13" t="s">
        <v>21</v>
      </c>
      <c r="J270" s="13" t="s">
        <v>21</v>
      </c>
    </row>
    <row r="271" s="1" customFormat="1" ht="20.1" customHeight="1" spans="1:10">
      <c r="A271" s="8">
        <v>268</v>
      </c>
      <c r="B271" s="9" t="s">
        <v>678</v>
      </c>
      <c r="C271" s="12" t="s">
        <v>679</v>
      </c>
      <c r="D271" s="12" t="s">
        <v>680</v>
      </c>
      <c r="E271" s="12" t="s">
        <v>681</v>
      </c>
      <c r="F271" s="13">
        <v>2</v>
      </c>
      <c r="G271" s="14">
        <v>113.5</v>
      </c>
      <c r="H271" s="15">
        <v>80</v>
      </c>
      <c r="I271" s="15">
        <f>G271*0.4+H271*0.6</f>
        <v>93.4</v>
      </c>
      <c r="J271" s="13">
        <f>COUNTIF($E$4:E271,E271)</f>
        <v>1</v>
      </c>
    </row>
    <row r="272" s="1" customFormat="1" ht="20.1" customHeight="1" spans="1:10">
      <c r="A272" s="8">
        <v>269</v>
      </c>
      <c r="B272" s="9" t="s">
        <v>682</v>
      </c>
      <c r="C272" s="12" t="s">
        <v>683</v>
      </c>
      <c r="D272" s="12" t="s">
        <v>680</v>
      </c>
      <c r="E272" s="12" t="s">
        <v>681</v>
      </c>
      <c r="F272" s="13">
        <v>2</v>
      </c>
      <c r="G272" s="14">
        <v>105.5</v>
      </c>
      <c r="H272" s="15">
        <v>82</v>
      </c>
      <c r="I272" s="15">
        <f>G272*0.4+H272*0.6</f>
        <v>91.4</v>
      </c>
      <c r="J272" s="13">
        <f>COUNTIF($E$4:E272,E272)</f>
        <v>2</v>
      </c>
    </row>
    <row r="273" ht="20.1" customHeight="1" spans="1:10">
      <c r="A273" s="8">
        <v>270</v>
      </c>
      <c r="B273" s="9" t="s">
        <v>684</v>
      </c>
      <c r="C273" s="12" t="s">
        <v>685</v>
      </c>
      <c r="D273" s="12" t="s">
        <v>680</v>
      </c>
      <c r="E273" s="12" t="s">
        <v>681</v>
      </c>
      <c r="F273" s="13">
        <v>2</v>
      </c>
      <c r="G273" s="14">
        <v>101.5</v>
      </c>
      <c r="H273" s="15">
        <v>79.8</v>
      </c>
      <c r="I273" s="15">
        <f>G273*0.4+H273*0.6</f>
        <v>88.48</v>
      </c>
      <c r="J273" s="13">
        <f>COUNTIF($E$4:E273,E273)</f>
        <v>3</v>
      </c>
    </row>
    <row r="274" ht="20.1" customHeight="1" spans="1:10">
      <c r="A274" s="8">
        <v>271</v>
      </c>
      <c r="B274" s="9" t="s">
        <v>686</v>
      </c>
      <c r="C274" s="12" t="s">
        <v>687</v>
      </c>
      <c r="D274" s="12" t="s">
        <v>680</v>
      </c>
      <c r="E274" s="12" t="s">
        <v>681</v>
      </c>
      <c r="F274" s="13">
        <v>2</v>
      </c>
      <c r="G274" s="14">
        <v>116</v>
      </c>
      <c r="H274" s="13" t="s">
        <v>21</v>
      </c>
      <c r="I274" s="13" t="s">
        <v>21</v>
      </c>
      <c r="J274" s="13" t="s">
        <v>21</v>
      </c>
    </row>
    <row r="275" s="1" customFormat="1" ht="20.1" customHeight="1" spans="1:10">
      <c r="A275" s="8">
        <v>272</v>
      </c>
      <c r="B275" s="9" t="s">
        <v>688</v>
      </c>
      <c r="C275" s="12" t="s">
        <v>689</v>
      </c>
      <c r="D275" s="12" t="s">
        <v>680</v>
      </c>
      <c r="E275" s="12" t="s">
        <v>690</v>
      </c>
      <c r="F275" s="13">
        <v>1</v>
      </c>
      <c r="G275" s="14">
        <v>111.5</v>
      </c>
      <c r="H275" s="13" t="s">
        <v>21</v>
      </c>
      <c r="I275" s="13" t="s">
        <v>21</v>
      </c>
      <c r="J275" s="13" t="s">
        <v>21</v>
      </c>
    </row>
    <row r="276" ht="20.1" customHeight="1" spans="1:10">
      <c r="A276" s="8">
        <v>273</v>
      </c>
      <c r="B276" s="9" t="s">
        <v>691</v>
      </c>
      <c r="C276" s="12" t="s">
        <v>692</v>
      </c>
      <c r="D276" s="12" t="s">
        <v>680</v>
      </c>
      <c r="E276" s="12" t="s">
        <v>690</v>
      </c>
      <c r="F276" s="13">
        <v>1</v>
      </c>
      <c r="G276" s="14">
        <v>110.5</v>
      </c>
      <c r="H276" s="13" t="s">
        <v>21</v>
      </c>
      <c r="I276" s="13" t="s">
        <v>21</v>
      </c>
      <c r="J276" s="13" t="s">
        <v>21</v>
      </c>
    </row>
    <row r="277" s="1" customFormat="1" ht="20.1" customHeight="1" spans="1:10">
      <c r="A277" s="8">
        <v>274</v>
      </c>
      <c r="B277" s="9" t="s">
        <v>693</v>
      </c>
      <c r="C277" s="12" t="s">
        <v>694</v>
      </c>
      <c r="D277" s="12" t="s">
        <v>695</v>
      </c>
      <c r="E277" s="12" t="s">
        <v>696</v>
      </c>
      <c r="F277" s="13">
        <v>1</v>
      </c>
      <c r="G277" s="14">
        <v>107.5</v>
      </c>
      <c r="H277" s="15">
        <v>77</v>
      </c>
      <c r="I277" s="15">
        <f t="shared" ref="I277:I289" si="18">G277*0.4+H277*0.6</f>
        <v>89.2</v>
      </c>
      <c r="J277" s="13">
        <f>COUNTIF($E$4:E277,E277)</f>
        <v>1</v>
      </c>
    </row>
    <row r="278" ht="20.1" customHeight="1" spans="1:10">
      <c r="A278" s="8">
        <v>275</v>
      </c>
      <c r="B278" s="9" t="s">
        <v>697</v>
      </c>
      <c r="C278" s="12" t="s">
        <v>698</v>
      </c>
      <c r="D278" s="12" t="s">
        <v>695</v>
      </c>
      <c r="E278" s="12" t="s">
        <v>696</v>
      </c>
      <c r="F278" s="13">
        <v>1</v>
      </c>
      <c r="G278" s="14">
        <v>106.25</v>
      </c>
      <c r="H278" s="15">
        <v>77.4</v>
      </c>
      <c r="I278" s="15">
        <f t="shared" si="18"/>
        <v>88.94</v>
      </c>
      <c r="J278" s="13">
        <f>COUNTIF($E$4:E278,E278)</f>
        <v>2</v>
      </c>
    </row>
    <row r="279" s="1" customFormat="1" ht="20.1" customHeight="1" spans="1:10">
      <c r="A279" s="8">
        <v>276</v>
      </c>
      <c r="B279" s="9" t="s">
        <v>699</v>
      </c>
      <c r="C279" s="12" t="s">
        <v>700</v>
      </c>
      <c r="D279" s="12" t="s">
        <v>701</v>
      </c>
      <c r="E279" s="12" t="s">
        <v>702</v>
      </c>
      <c r="F279" s="13">
        <v>1</v>
      </c>
      <c r="G279" s="14">
        <v>105.5</v>
      </c>
      <c r="H279" s="15">
        <v>77.2</v>
      </c>
      <c r="I279" s="15">
        <f t="shared" si="18"/>
        <v>88.52</v>
      </c>
      <c r="J279" s="13">
        <f>COUNTIF($E$4:E279,E279)</f>
        <v>1</v>
      </c>
    </row>
    <row r="280" ht="20.1" customHeight="1" spans="1:10">
      <c r="A280" s="8">
        <v>277</v>
      </c>
      <c r="B280" s="9" t="s">
        <v>703</v>
      </c>
      <c r="C280" s="12" t="s">
        <v>704</v>
      </c>
      <c r="D280" s="12" t="s">
        <v>701</v>
      </c>
      <c r="E280" s="12" t="s">
        <v>702</v>
      </c>
      <c r="F280" s="13">
        <v>1</v>
      </c>
      <c r="G280" s="14">
        <v>108</v>
      </c>
      <c r="H280" s="15">
        <v>75.4</v>
      </c>
      <c r="I280" s="15">
        <f t="shared" si="18"/>
        <v>88.44</v>
      </c>
      <c r="J280" s="13">
        <f>COUNTIF($E$4:E280,E280)</f>
        <v>2</v>
      </c>
    </row>
    <row r="281" s="1" customFormat="1" ht="20.1" customHeight="1" spans="1:10">
      <c r="A281" s="8">
        <v>278</v>
      </c>
      <c r="B281" s="9" t="s">
        <v>705</v>
      </c>
      <c r="C281" s="12" t="s">
        <v>706</v>
      </c>
      <c r="D281" s="12" t="s">
        <v>701</v>
      </c>
      <c r="E281" s="12" t="s">
        <v>707</v>
      </c>
      <c r="F281" s="13">
        <v>1</v>
      </c>
      <c r="G281" s="14">
        <v>99.5</v>
      </c>
      <c r="H281" s="15">
        <v>80.4</v>
      </c>
      <c r="I281" s="15">
        <f t="shared" si="18"/>
        <v>88.04</v>
      </c>
      <c r="J281" s="13">
        <f>COUNTIF($E$4:E281,E281)</f>
        <v>1</v>
      </c>
    </row>
    <row r="282" ht="20.1" customHeight="1" spans="1:10">
      <c r="A282" s="8">
        <v>279</v>
      </c>
      <c r="B282" s="9" t="s">
        <v>708</v>
      </c>
      <c r="C282" s="12" t="s">
        <v>709</v>
      </c>
      <c r="D282" s="12" t="s">
        <v>701</v>
      </c>
      <c r="E282" s="12" t="s">
        <v>707</v>
      </c>
      <c r="F282" s="13">
        <v>1</v>
      </c>
      <c r="G282" s="14">
        <v>98</v>
      </c>
      <c r="H282" s="15">
        <v>76.8</v>
      </c>
      <c r="I282" s="15">
        <f t="shared" si="18"/>
        <v>85.28</v>
      </c>
      <c r="J282" s="13">
        <f>COUNTIF($E$4:E282,E282)</f>
        <v>2</v>
      </c>
    </row>
    <row r="283" s="1" customFormat="1" ht="20.1" customHeight="1" spans="1:10">
      <c r="A283" s="8">
        <v>280</v>
      </c>
      <c r="B283" s="9" t="s">
        <v>710</v>
      </c>
      <c r="C283" s="12" t="s">
        <v>711</v>
      </c>
      <c r="D283" s="12" t="s">
        <v>701</v>
      </c>
      <c r="E283" s="12" t="s">
        <v>712</v>
      </c>
      <c r="F283" s="13">
        <v>1</v>
      </c>
      <c r="G283" s="14">
        <v>91</v>
      </c>
      <c r="H283" s="15">
        <v>78.6</v>
      </c>
      <c r="I283" s="15">
        <f t="shared" si="18"/>
        <v>83.56</v>
      </c>
      <c r="J283" s="13">
        <f>COUNTIF($E$4:E283,E283)</f>
        <v>1</v>
      </c>
    </row>
    <row r="284" ht="20.1" customHeight="1" spans="1:10">
      <c r="A284" s="8">
        <v>281</v>
      </c>
      <c r="B284" s="9" t="s">
        <v>713</v>
      </c>
      <c r="C284" s="12" t="s">
        <v>714</v>
      </c>
      <c r="D284" s="12" t="s">
        <v>701</v>
      </c>
      <c r="E284" s="12" t="s">
        <v>712</v>
      </c>
      <c r="F284" s="13">
        <v>1</v>
      </c>
      <c r="G284" s="14">
        <v>85.75</v>
      </c>
      <c r="H284" s="15">
        <v>75</v>
      </c>
      <c r="I284" s="15">
        <f t="shared" si="18"/>
        <v>79.3</v>
      </c>
      <c r="J284" s="13">
        <f>COUNTIF($E$4:E284,E284)</f>
        <v>2</v>
      </c>
    </row>
  </sheetData>
  <autoFilter xmlns:etc="http://www.wps.cn/officeDocument/2017/etCustomData" ref="A3:J284" etc:filterBottomFollowUsedRange="0">
    <extLst/>
  </autoFilter>
  <sortState ref="A2:M288">
    <sortCondition ref="D2:D288" customList="营口理工学院,营口职业技术学院,营口市西社区卫生服务中心(营口市第五人民医院),营口市第三人民医院,营口市第四人民医院,营口市中心医院,营口市纪委监委综合保障中心,营口市老干部教育活动中心(营口老年大学),营口市社会治安综合治理中心,营口市总工会服务中心,营口市政府综合事务中心,营口市体育运动学校,营口市文化旅游事业发展服务中心(营口市体育总会办公室),营口市生态环境事务中心,营口市互联网舆情监测中心,营口市数据中心,营口市海洋与渔业发展服务中心,营口市工业和信息化服务中心,营口市动物疫病预防控制中心(营口市动物卫生监督中心),营口市科技创新服务中心,营口市公安局留置看护服务中心,营口市应急管理事务中心,营口市市场监督服务中心,营口市社会投资促进中心,营口市重大产业高质量发展促进中心,营口市民营经济发展研究中心,营口市林业和草原发展服务中心,营口市水利事务中心,营口市医疗保障事务中心,营口市辽河文化产业带开发建设管理办公室,营口市精神文明建设指导服务中心,营口市机要保密技术保障中心(营口市专用通信局),营口市人工影响天气管理办公室(营口市防雷减灾中心),营口市统计普查中心,营口市公共设施维护中心,辽宁自贸区营口片区市场监管与企业服务中心,中共盖州市委党校(行政学校)"/>
    <sortCondition ref="E2:E288" customList="经济管理学院实验员,电气工程学院实验员,学生工作处工作人员,辅导员一,辅导员二,机电工程类专业实训教师,建筑工程类实训教师,工商管理类专业教师,机电工程类专业教师一,机电工程类专业教师二,机电工程类专业教师三,关务与外贸服务专业教师,电子商务类实训教师,卫生健康类专业教师一,卫生健康类专业教师二,卫生健康类专业教师三,卫生健康类专业教师四,计算机类专业教师,卫生健康类实训教师一,卫生健康类实训教师二,卫生健康类实训教师三,卫生健康类实训教师四,卫生健康类实训教师五,卫生健康类实训教师六,师范教育类专业教师,数字媒体类专业教师,体育课专业教师,体育课实训教师,思政类专业教师一,思政类专业教师二,心理类专业教师,现代物流管理专业教师,数学类专业教师,美育课专业教师,信息素养专业教师,英语专业教师,中文专业教师,旅游管理类专业教师,音乐教育类专业教师,舞蹈教育类专业教师,会计,康复治疗,药剂科工作人员,检验科工作人员,内科医生,护理,急诊科医生,CT、磁共振诊断医师,麻醉科医生,眼科医生,耳鼻咽喉科医生,神经内科医生,骨科医师一,康复科医生,普外科医生一,普外科医生二,普外科医生三,中医科医生,巡察数据信息分中心工作人员一,巡察数据信息分中心工作人员二,老干部教育活动中心工作人员一,老干部教育活动中心工作人员二,老干部教育活动中心工作人员三,矛盾纠纷受理室工作人员,治安防控协调室工作人员,财务工作人员,综合办公室工作人员,文体活动工作人员,职工就业服务工作人员,仲裁综合岗工作人员,训练工作人员,宣传制作工作人员,文旅推介工作人员,专业技术工作人员,网络应急指挥技术工作人员,会计、财务工作人员,机构编制数据中心工作人员一,机构编制数据中心工作人员二,水产养殖技术工作人员,法律相关工作人员,综合办公人员,动物疫病防控工作人员,看护岗位工作人员一,看护岗位工作人员二,看护岗位工作人员三,信息化综合管理科工作人员,招商工作人员一,招商工作人员二,业务科室工作人员,综合办公室工作人员一,综合办公室工作人员二,林业站、森防站工作人员,水利发展科工作人员,医保基金稽核、个人待遇审核工作人员,医保信息系统管理工作人员,秘书科工作人员,综合管理岗位工作人员,办公室工作人员,人工影响天气工作人员,数据管理工作人员,综合管理工作人员,项目设计工作人员,商务服务工作人员,法治综合工作人员,档案管理工作人员,基础理论教研室教师,专业理论教研室教师"/>
    <sortCondition ref="I2:I288" descending="1"/>
  </sortState>
  <mergeCells count="2">
    <mergeCell ref="A1:B1"/>
    <mergeCell ref="A2:J2"/>
  </mergeCells>
  <printOptions horizontalCentered="1"/>
  <pageMargins left="0.700694444444445" right="0.700694444444445" top="0.751388888888889" bottom="0.751388888888889" header="0.298611111111111" footer="0.298611111111111"/>
  <pageSetup paperSize="9" scale="71" orientation="landscape" horizontalDpi="600"/>
  <headerFooter>
    <oddFooter>&amp;C第 &amp;P 页，共 &amp;N 页</oddFooter>
  </headerFooter>
  <rowBreaks count="8" manualBreakCount="8">
    <brk id="63" max="10" man="1"/>
    <brk id="93" max="10" man="1"/>
    <brk id="122" max="16383" man="1"/>
    <brk id="150" max="16383" man="1"/>
    <brk id="178" max="16383" man="1"/>
    <brk id="206" max="16383" man="1"/>
    <brk id="234" max="16383" man="1"/>
    <brk id="26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嘟丶</cp:lastModifiedBy>
  <dcterms:created xsi:type="dcterms:W3CDTF">2025-05-13T18:33:00Z</dcterms:created>
  <dcterms:modified xsi:type="dcterms:W3CDTF">2025-06-30T09:27:30Z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9A66287C99D34FACB92B7F456AAB3765_13</vt:lpwstr>
  </property>
</Properties>
</file>