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  <c r="H55" i="2"/>
  <c r="H54" i="2"/>
  <c r="H53" i="2"/>
  <c r="H50" i="2"/>
  <c r="H48" i="2"/>
  <c r="H47" i="2"/>
  <c r="H46" i="2"/>
  <c r="H45" i="2"/>
  <c r="H44" i="2"/>
  <c r="H43" i="2"/>
  <c r="H41" i="2"/>
  <c r="H40" i="2"/>
  <c r="H39" i="2"/>
  <c r="H38" i="2"/>
  <c r="H37" i="2"/>
  <c r="H36" i="2"/>
  <c r="H34" i="2"/>
  <c r="H33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0" i="2"/>
  <c r="H9" i="2"/>
  <c r="H8" i="2"/>
  <c r="H7" i="2"/>
  <c r="H6" i="2"/>
  <c r="H4" i="2"/>
  <c r="H3" i="2"/>
  <c r="I59" i="2" s="1"/>
  <c r="I13" i="2" l="1"/>
  <c r="I6" i="2"/>
  <c r="I19" i="2"/>
  <c r="I38" i="2"/>
  <c r="I15" i="2"/>
  <c r="I12" i="2"/>
  <c r="I8" i="2"/>
  <c r="I21" i="2"/>
  <c r="I7" i="2"/>
  <c r="I14" i="2"/>
  <c r="I22" i="2"/>
  <c r="I17" i="2"/>
  <c r="I20" i="2"/>
  <c r="I36" i="2"/>
  <c r="I39" i="2"/>
  <c r="I23" i="2"/>
  <c r="I33" i="2"/>
  <c r="I37" i="2"/>
  <c r="I43" i="2"/>
  <c r="I55" i="2"/>
  <c r="I18" i="2"/>
  <c r="I16" i="2"/>
  <c r="I24" i="2"/>
  <c r="I53" i="2"/>
  <c r="I57" i="2"/>
  <c r="I58" i="2"/>
  <c r="I56" i="2"/>
  <c r="I54" i="2"/>
  <c r="I60" i="2"/>
</calcChain>
</file>

<file path=xl/sharedStrings.xml><?xml version="1.0" encoding="utf-8"?>
<sst xmlns="http://schemas.openxmlformats.org/spreadsheetml/2006/main" count="260" uniqueCount="147">
  <si>
    <t>考生姓名</t>
  </si>
  <si>
    <t>准考证号</t>
  </si>
  <si>
    <t>招聘单位</t>
  </si>
  <si>
    <t>招聘岗位</t>
  </si>
  <si>
    <t>招聘人数</t>
  </si>
  <si>
    <t>李京泽</t>
  </si>
  <si>
    <t>1121030160824</t>
  </si>
  <si>
    <t>辽宁省林业发展服务中心</t>
  </si>
  <si>
    <t>林木遗传育种</t>
  </si>
  <si>
    <t>荆禹宁</t>
  </si>
  <si>
    <t>1121120031212</t>
  </si>
  <si>
    <t>王雪晨</t>
  </si>
  <si>
    <t>1121010960114</t>
  </si>
  <si>
    <t>园林规划</t>
  </si>
  <si>
    <t>于欣禾</t>
  </si>
  <si>
    <t>1121080070904</t>
  </si>
  <si>
    <t>卢斯腾</t>
  </si>
  <si>
    <t>1121010962220</t>
  </si>
  <si>
    <t>赵瑜</t>
  </si>
  <si>
    <t>1121020222229</t>
  </si>
  <si>
    <t>草原生态监测</t>
  </si>
  <si>
    <t>张恺桐</t>
  </si>
  <si>
    <t>1121100022708</t>
  </si>
  <si>
    <t>张思雨</t>
  </si>
  <si>
    <t>1121010960907</t>
  </si>
  <si>
    <t>林业技术推广</t>
  </si>
  <si>
    <t>任婷婷</t>
  </si>
  <si>
    <t>1121010960520</t>
  </si>
  <si>
    <t>袁欣</t>
  </si>
  <si>
    <t>1121010960730</t>
  </si>
  <si>
    <t>李星志</t>
  </si>
  <si>
    <t>1121010961325</t>
  </si>
  <si>
    <t>林业碳汇研究</t>
  </si>
  <si>
    <t>梁新茗</t>
  </si>
  <si>
    <t>1121090061428</t>
  </si>
  <si>
    <t>林业调查监测（一）</t>
  </si>
  <si>
    <t>王伟韬</t>
  </si>
  <si>
    <t>1121040033127</t>
  </si>
  <si>
    <t>曲悦慈</t>
  </si>
  <si>
    <t>1121030160622</t>
  </si>
  <si>
    <t>郑天晨</t>
  </si>
  <si>
    <t>1121050014011</t>
  </si>
  <si>
    <t>高煜杰</t>
  </si>
  <si>
    <t>1121130050302</t>
  </si>
  <si>
    <t>庄雨婷</t>
  </si>
  <si>
    <t>1121080072730</t>
  </si>
  <si>
    <t>杨向宇</t>
  </si>
  <si>
    <t>1121010961204</t>
  </si>
  <si>
    <t>刘雯靖</t>
  </si>
  <si>
    <t>1121010962420</t>
  </si>
  <si>
    <t>张泽莲</t>
  </si>
  <si>
    <t>1121010960915</t>
  </si>
  <si>
    <t>高畅</t>
  </si>
  <si>
    <t>1121070063515</t>
  </si>
  <si>
    <t>林业调查监测（二）</t>
  </si>
  <si>
    <t>刘可意</t>
  </si>
  <si>
    <t>1121020222223</t>
  </si>
  <si>
    <t>王姿澄</t>
  </si>
  <si>
    <t>1121030162209</t>
  </si>
  <si>
    <t>李一丹</t>
  </si>
  <si>
    <t>1121090060416</t>
  </si>
  <si>
    <t>许龄艺</t>
  </si>
  <si>
    <t>1121010962501</t>
  </si>
  <si>
    <t>高元亢</t>
  </si>
  <si>
    <t>1121010960604</t>
  </si>
  <si>
    <t>刘瑾瑶</t>
  </si>
  <si>
    <t>1121030160230</t>
  </si>
  <si>
    <t>审计</t>
  </si>
  <si>
    <t>乔尚纯</t>
  </si>
  <si>
    <t>1121060012429</t>
  </si>
  <si>
    <t>野生动物保护岗位</t>
  </si>
  <si>
    <t>王志研</t>
  </si>
  <si>
    <t>1121130051803</t>
  </si>
  <si>
    <t>湿地调查监测（一）</t>
  </si>
  <si>
    <t>李爱芹</t>
  </si>
  <si>
    <t>1121020220729</t>
  </si>
  <si>
    <t>湿地调查监测（二）</t>
  </si>
  <si>
    <t>吕承程</t>
  </si>
  <si>
    <t>1121010961222</t>
  </si>
  <si>
    <t>苏畅</t>
  </si>
  <si>
    <t>1121140085007</t>
  </si>
  <si>
    <t>鞠加欢</t>
  </si>
  <si>
    <t>1121130051515</t>
  </si>
  <si>
    <t>杨佳琳</t>
  </si>
  <si>
    <t>1121140080426</t>
  </si>
  <si>
    <t>财务管理（一）</t>
  </si>
  <si>
    <t>凌宸</t>
  </si>
  <si>
    <t>1121020221528</t>
  </si>
  <si>
    <t>财务管理（二）</t>
  </si>
  <si>
    <t>邹书杰</t>
  </si>
  <si>
    <t>1121130055530</t>
  </si>
  <si>
    <t>张俊伟</t>
  </si>
  <si>
    <t>1121140082107</t>
  </si>
  <si>
    <t>王绮梦</t>
  </si>
  <si>
    <t>1121010961815</t>
  </si>
  <si>
    <t>王美月</t>
  </si>
  <si>
    <t>1121060016130</t>
  </si>
  <si>
    <t>森林防火</t>
  </si>
  <si>
    <t>王杰</t>
  </si>
  <si>
    <t>1121100021422</t>
  </si>
  <si>
    <t>邹竺卉</t>
  </si>
  <si>
    <t>1121090061801</t>
  </si>
  <si>
    <t>林业技术（一）</t>
  </si>
  <si>
    <t>吴一桐</t>
  </si>
  <si>
    <t>1121010960412</t>
  </si>
  <si>
    <t>林业技术（二）</t>
  </si>
  <si>
    <t>宋居来</t>
  </si>
  <si>
    <t>1121010961401</t>
  </si>
  <si>
    <t>森林培育（一）</t>
  </si>
  <si>
    <t>陈思宇</t>
  </si>
  <si>
    <t>1121130050826</t>
  </si>
  <si>
    <t>森林培育（二）</t>
  </si>
  <si>
    <t>殷永志</t>
  </si>
  <si>
    <t>1121010961008</t>
  </si>
  <si>
    <t>朱家玉</t>
  </si>
  <si>
    <t>1121120031617</t>
  </si>
  <si>
    <t>葛蒙蒙</t>
  </si>
  <si>
    <t>1121010961329</t>
  </si>
  <si>
    <t>财务管理</t>
  </si>
  <si>
    <t>王惠瑶</t>
  </si>
  <si>
    <t>1121040031513</t>
  </si>
  <si>
    <t>苏晴</t>
  </si>
  <si>
    <t>1121010962410</t>
  </si>
  <si>
    <t>笔试</t>
    <phoneticPr fontId="2" type="noConversion"/>
  </si>
  <si>
    <t>面试</t>
    <phoneticPr fontId="2" type="noConversion"/>
  </si>
  <si>
    <t>综合成绩
(4:6)</t>
    <phoneticPr fontId="2" type="noConversion"/>
  </si>
  <si>
    <t>1121010961503</t>
  </si>
  <si>
    <t>田伟伟</t>
    <phoneticPr fontId="2" type="noConversion"/>
  </si>
  <si>
    <t>1121010961629</t>
  </si>
  <si>
    <t>王银臣</t>
    <phoneticPr fontId="2" type="noConversion"/>
  </si>
  <si>
    <t>1121010961307</t>
  </si>
  <si>
    <t>米有</t>
    <phoneticPr fontId="2" type="noConversion"/>
  </si>
  <si>
    <t>1121020220819</t>
  </si>
  <si>
    <t>马梦杰</t>
    <phoneticPr fontId="2" type="noConversion"/>
  </si>
  <si>
    <t>张爽</t>
    <phoneticPr fontId="2" type="noConversion"/>
  </si>
  <si>
    <t>1121130050802</t>
  </si>
  <si>
    <t>高金旭</t>
    <phoneticPr fontId="2" type="noConversion"/>
  </si>
  <si>
    <t>1121130055109</t>
  </si>
  <si>
    <t>杨天丽</t>
  </si>
  <si>
    <t>王佳铭</t>
  </si>
  <si>
    <t>1121130054815</t>
  </si>
  <si>
    <t>1121010961318</t>
  </si>
  <si>
    <t>慕子璇</t>
  </si>
  <si>
    <t>岗位排名</t>
    <phoneticPr fontId="2" type="noConversion"/>
  </si>
  <si>
    <t>─</t>
    <phoneticPr fontId="2" type="noConversion"/>
  </si>
  <si>
    <t>缺考</t>
    <phoneticPr fontId="2" type="noConversion"/>
  </si>
  <si>
    <t>辽宁省林业发展服务中心2025年面向社会公开招聘工作人员考试成绩单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</si>
</sst>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176" fontId="0" fillId="2" borderId="2" xfId="0" applyNumberFormat="1" applyFill="1" applyBorder="1"/>
    <xf numFmtId="0" fontId="3" fillId="2" borderId="2" xfId="0" quotePrefix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76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176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N8" sqref="N8"/>
    </sheetView>
  </sheetViews>
  <sheetFormatPr defaultRowHeight="13.5" x14ac:dyDescent="0.15"/>
  <cols>
    <col min="2" max="2" width="19.5" customWidth="1"/>
    <col min="3" max="3" width="23.5" customWidth="1"/>
    <col min="4" max="4" width="22.375" customWidth="1"/>
    <col min="7" max="7" width="9" style="17"/>
  </cols>
  <sheetData>
    <row r="1" spans="1:9" ht="75.75" customHeight="1" x14ac:dyDescent="0.15">
      <c r="A1" s="18" t="s">
        <v>146</v>
      </c>
      <c r="B1" s="18"/>
      <c r="C1" s="18"/>
      <c r="D1" s="18"/>
      <c r="E1" s="18"/>
      <c r="F1" s="18"/>
      <c r="G1" s="18"/>
      <c r="H1" s="18"/>
      <c r="I1" s="18"/>
    </row>
    <row r="2" spans="1:9" ht="38.2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123</v>
      </c>
      <c r="G2" s="3" t="s">
        <v>124</v>
      </c>
      <c r="H2" s="12" t="s">
        <v>125</v>
      </c>
      <c r="I2" s="11" t="s">
        <v>143</v>
      </c>
    </row>
    <row r="3" spans="1:9" ht="20.100000000000001" customHeight="1" x14ac:dyDescent="0.15">
      <c r="A3" s="8" t="s">
        <v>5</v>
      </c>
      <c r="B3" s="8" t="s">
        <v>6</v>
      </c>
      <c r="C3" s="8" t="s">
        <v>7</v>
      </c>
      <c r="D3" s="8" t="s">
        <v>8</v>
      </c>
      <c r="E3" s="8">
        <v>1</v>
      </c>
      <c r="F3" s="8">
        <v>106.25</v>
      </c>
      <c r="G3" s="15">
        <v>84</v>
      </c>
      <c r="H3" s="9">
        <f>F3*40%+G3*60%</f>
        <v>92.9</v>
      </c>
      <c r="I3" s="10">
        <v>1</v>
      </c>
    </row>
    <row r="4" spans="1:9" ht="20.100000000000001" customHeight="1" x14ac:dyDescent="0.15">
      <c r="A4" s="8" t="s">
        <v>9</v>
      </c>
      <c r="B4" s="8" t="s">
        <v>10</v>
      </c>
      <c r="C4" s="8" t="s">
        <v>7</v>
      </c>
      <c r="D4" s="8" t="s">
        <v>8</v>
      </c>
      <c r="E4" s="8">
        <v>1</v>
      </c>
      <c r="F4" s="8">
        <v>87</v>
      </c>
      <c r="G4" s="15">
        <v>73.33</v>
      </c>
      <c r="H4" s="9">
        <f t="shared" ref="H4:H60" si="0">F4*40%+G4*60%</f>
        <v>78.798000000000002</v>
      </c>
      <c r="I4" s="10">
        <v>2</v>
      </c>
    </row>
    <row r="5" spans="1:9" ht="20.100000000000001" customHeight="1" x14ac:dyDescent="0.15">
      <c r="A5" s="1" t="s">
        <v>142</v>
      </c>
      <c r="B5" s="8" t="s">
        <v>10</v>
      </c>
      <c r="C5" s="8" t="s">
        <v>7</v>
      </c>
      <c r="D5" s="8" t="s">
        <v>8</v>
      </c>
      <c r="E5" s="8">
        <v>1</v>
      </c>
      <c r="F5" s="8">
        <v>100.25</v>
      </c>
      <c r="G5" s="15" t="s">
        <v>145</v>
      </c>
      <c r="H5" s="19" t="s">
        <v>144</v>
      </c>
      <c r="I5" s="10">
        <v>3</v>
      </c>
    </row>
    <row r="6" spans="1:9" ht="20.100000000000001" customHeight="1" x14ac:dyDescent="0.15">
      <c r="A6" s="8" t="s">
        <v>11</v>
      </c>
      <c r="B6" s="8" t="s">
        <v>12</v>
      </c>
      <c r="C6" s="8" t="s">
        <v>7</v>
      </c>
      <c r="D6" s="8" t="s">
        <v>13</v>
      </c>
      <c r="E6" s="8">
        <v>1</v>
      </c>
      <c r="F6" s="8">
        <v>104.25</v>
      </c>
      <c r="G6" s="15">
        <v>83.67</v>
      </c>
      <c r="H6" s="9">
        <f t="shared" si="0"/>
        <v>91.902000000000001</v>
      </c>
      <c r="I6" s="10">
        <f>SUMPRODUCT((D$3:D$378=D6)*(H$3:H$378&gt;H6))+1</f>
        <v>1</v>
      </c>
    </row>
    <row r="7" spans="1:9" ht="20.100000000000001" customHeight="1" x14ac:dyDescent="0.15">
      <c r="A7" s="8" t="s">
        <v>14</v>
      </c>
      <c r="B7" s="8" t="s">
        <v>15</v>
      </c>
      <c r="C7" s="8" t="s">
        <v>7</v>
      </c>
      <c r="D7" s="8" t="s">
        <v>13</v>
      </c>
      <c r="E7" s="8">
        <v>1</v>
      </c>
      <c r="F7" s="8">
        <v>100.25</v>
      </c>
      <c r="G7" s="15">
        <v>79.67</v>
      </c>
      <c r="H7" s="9">
        <f>F7*40%+G7*60%</f>
        <v>87.902000000000001</v>
      </c>
      <c r="I7" s="10">
        <f>SUMPRODUCT((D$3:D$378=D7)*(H$3:H$378&gt;H7))+1</f>
        <v>2</v>
      </c>
    </row>
    <row r="8" spans="1:9" ht="20.100000000000001" customHeight="1" x14ac:dyDescent="0.15">
      <c r="A8" s="8" t="s">
        <v>16</v>
      </c>
      <c r="B8" s="8" t="s">
        <v>17</v>
      </c>
      <c r="C8" s="8" t="s">
        <v>7</v>
      </c>
      <c r="D8" s="8" t="s">
        <v>13</v>
      </c>
      <c r="E8" s="8">
        <v>1</v>
      </c>
      <c r="F8" s="8">
        <v>101.5</v>
      </c>
      <c r="G8" s="15">
        <v>78.67</v>
      </c>
      <c r="H8" s="9">
        <f t="shared" si="0"/>
        <v>87.801999999999992</v>
      </c>
      <c r="I8" s="10">
        <f>SUMPRODUCT((D$3:D$378=D8)*(H$3:H$378&gt;H8))+1</f>
        <v>3</v>
      </c>
    </row>
    <row r="9" spans="1:9" ht="20.100000000000001" customHeight="1" x14ac:dyDescent="0.15">
      <c r="A9" s="4" t="s">
        <v>18</v>
      </c>
      <c r="B9" s="4" t="s">
        <v>19</v>
      </c>
      <c r="C9" s="8" t="s">
        <v>7</v>
      </c>
      <c r="D9" s="4" t="s">
        <v>20</v>
      </c>
      <c r="E9" s="8">
        <v>1</v>
      </c>
      <c r="F9" s="4">
        <v>111.5</v>
      </c>
      <c r="G9" s="16">
        <v>82</v>
      </c>
      <c r="H9" s="5">
        <f t="shared" si="0"/>
        <v>93.8</v>
      </c>
      <c r="I9" s="10">
        <v>1</v>
      </c>
    </row>
    <row r="10" spans="1:9" ht="20.100000000000001" customHeight="1" x14ac:dyDescent="0.15">
      <c r="A10" s="4" t="s">
        <v>21</v>
      </c>
      <c r="B10" s="4" t="s">
        <v>22</v>
      </c>
      <c r="C10" s="8" t="s">
        <v>7</v>
      </c>
      <c r="D10" s="4" t="s">
        <v>20</v>
      </c>
      <c r="E10" s="8">
        <v>1</v>
      </c>
      <c r="F10" s="4">
        <v>102.5</v>
      </c>
      <c r="G10" s="16">
        <v>75.67</v>
      </c>
      <c r="H10" s="5">
        <f t="shared" si="0"/>
        <v>86.402000000000001</v>
      </c>
      <c r="I10" s="10">
        <v>2</v>
      </c>
    </row>
    <row r="11" spans="1:9" ht="20.100000000000001" customHeight="1" x14ac:dyDescent="0.15">
      <c r="A11" s="4" t="s">
        <v>127</v>
      </c>
      <c r="B11" s="4" t="s">
        <v>126</v>
      </c>
      <c r="C11" s="8" t="s">
        <v>7</v>
      </c>
      <c r="D11" s="4" t="s">
        <v>20</v>
      </c>
      <c r="E11" s="8">
        <v>1</v>
      </c>
      <c r="F11" s="4">
        <v>107.25</v>
      </c>
      <c r="G11" s="15" t="s">
        <v>145</v>
      </c>
      <c r="H11" s="19" t="s">
        <v>144</v>
      </c>
      <c r="I11" s="10">
        <v>3</v>
      </c>
    </row>
    <row r="12" spans="1:9" ht="20.100000000000001" customHeight="1" x14ac:dyDescent="0.15">
      <c r="A12" s="4" t="s">
        <v>23</v>
      </c>
      <c r="B12" s="4" t="s">
        <v>24</v>
      </c>
      <c r="C12" s="8" t="s">
        <v>7</v>
      </c>
      <c r="D12" s="4" t="s">
        <v>25</v>
      </c>
      <c r="E12" s="8">
        <v>1</v>
      </c>
      <c r="F12" s="4">
        <v>106.75</v>
      </c>
      <c r="G12" s="16">
        <v>82.67</v>
      </c>
      <c r="H12" s="5">
        <f>F12*40%+G12*60%</f>
        <v>92.301999999999992</v>
      </c>
      <c r="I12" s="10">
        <f t="shared" ref="I12:I30" si="1">SUMPRODUCT((D$3:D$378=D12)*(H$3:H$378&gt;H12))+1</f>
        <v>1</v>
      </c>
    </row>
    <row r="13" spans="1:9" ht="20.100000000000001" customHeight="1" x14ac:dyDescent="0.15">
      <c r="A13" s="4" t="s">
        <v>26</v>
      </c>
      <c r="B13" s="4" t="s">
        <v>27</v>
      </c>
      <c r="C13" s="8" t="s">
        <v>7</v>
      </c>
      <c r="D13" s="4" t="s">
        <v>25</v>
      </c>
      <c r="E13" s="8">
        <v>1</v>
      </c>
      <c r="F13" s="4">
        <v>110.75</v>
      </c>
      <c r="G13" s="16">
        <v>79.33</v>
      </c>
      <c r="H13" s="5">
        <f t="shared" si="0"/>
        <v>91.897999999999996</v>
      </c>
      <c r="I13" s="10">
        <f t="shared" si="1"/>
        <v>2</v>
      </c>
    </row>
    <row r="14" spans="1:9" ht="20.100000000000001" customHeight="1" x14ac:dyDescent="0.15">
      <c r="A14" s="4" t="s">
        <v>28</v>
      </c>
      <c r="B14" s="4" t="s">
        <v>29</v>
      </c>
      <c r="C14" s="8" t="s">
        <v>7</v>
      </c>
      <c r="D14" s="4" t="s">
        <v>25</v>
      </c>
      <c r="E14" s="8">
        <v>1</v>
      </c>
      <c r="F14" s="4">
        <v>95.5</v>
      </c>
      <c r="G14" s="16">
        <v>84.67</v>
      </c>
      <c r="H14" s="5">
        <f t="shared" si="0"/>
        <v>89.00200000000001</v>
      </c>
      <c r="I14" s="10">
        <f t="shared" si="1"/>
        <v>3</v>
      </c>
    </row>
    <row r="15" spans="1:9" ht="20.100000000000001" customHeight="1" x14ac:dyDescent="0.15">
      <c r="A15" s="4" t="s">
        <v>30</v>
      </c>
      <c r="B15" s="4" t="s">
        <v>31</v>
      </c>
      <c r="C15" s="8" t="s">
        <v>7</v>
      </c>
      <c r="D15" s="4" t="s">
        <v>32</v>
      </c>
      <c r="E15" s="8">
        <v>1</v>
      </c>
      <c r="F15" s="4">
        <v>89</v>
      </c>
      <c r="G15" s="16">
        <v>82.33</v>
      </c>
      <c r="H15" s="5">
        <f t="shared" si="0"/>
        <v>84.99799999999999</v>
      </c>
      <c r="I15" s="10">
        <f t="shared" si="1"/>
        <v>1</v>
      </c>
    </row>
    <row r="16" spans="1:9" ht="20.100000000000001" customHeight="1" x14ac:dyDescent="0.15">
      <c r="A16" s="4" t="s">
        <v>33</v>
      </c>
      <c r="B16" s="4" t="s">
        <v>34</v>
      </c>
      <c r="C16" s="8" t="s">
        <v>7</v>
      </c>
      <c r="D16" s="4" t="s">
        <v>35</v>
      </c>
      <c r="E16" s="4">
        <v>3</v>
      </c>
      <c r="F16" s="4">
        <v>95.25</v>
      </c>
      <c r="G16" s="16">
        <v>81.67</v>
      </c>
      <c r="H16" s="5">
        <f t="shared" si="0"/>
        <v>87.102000000000004</v>
      </c>
      <c r="I16" s="10">
        <f t="shared" si="1"/>
        <v>1</v>
      </c>
    </row>
    <row r="17" spans="1:9" ht="20.100000000000001" customHeight="1" x14ac:dyDescent="0.15">
      <c r="A17" s="4" t="s">
        <v>36</v>
      </c>
      <c r="B17" s="4" t="s">
        <v>37</v>
      </c>
      <c r="C17" s="8" t="s">
        <v>7</v>
      </c>
      <c r="D17" s="4" t="s">
        <v>35</v>
      </c>
      <c r="E17" s="4">
        <v>3</v>
      </c>
      <c r="F17" s="4">
        <v>85.5</v>
      </c>
      <c r="G17" s="16">
        <v>81.33</v>
      </c>
      <c r="H17" s="5">
        <f>F17*40%+G17*60%</f>
        <v>82.99799999999999</v>
      </c>
      <c r="I17" s="10">
        <f t="shared" si="1"/>
        <v>2</v>
      </c>
    </row>
    <row r="18" spans="1:9" ht="20.100000000000001" customHeight="1" x14ac:dyDescent="0.15">
      <c r="A18" s="4" t="s">
        <v>38</v>
      </c>
      <c r="B18" s="4" t="s">
        <v>39</v>
      </c>
      <c r="C18" s="8" t="s">
        <v>7</v>
      </c>
      <c r="D18" s="4" t="s">
        <v>35</v>
      </c>
      <c r="E18" s="4">
        <v>3</v>
      </c>
      <c r="F18" s="4">
        <v>89.5</v>
      </c>
      <c r="G18" s="16">
        <v>78</v>
      </c>
      <c r="H18" s="5">
        <f t="shared" si="0"/>
        <v>82.6</v>
      </c>
      <c r="I18" s="10">
        <f t="shared" si="1"/>
        <v>3</v>
      </c>
    </row>
    <row r="19" spans="1:9" ht="20.100000000000001" customHeight="1" x14ac:dyDescent="0.15">
      <c r="A19" s="4" t="s">
        <v>40</v>
      </c>
      <c r="B19" s="4" t="s">
        <v>41</v>
      </c>
      <c r="C19" s="8" t="s">
        <v>7</v>
      </c>
      <c r="D19" s="4" t="s">
        <v>35</v>
      </c>
      <c r="E19" s="4">
        <v>3</v>
      </c>
      <c r="F19" s="4">
        <v>86.75</v>
      </c>
      <c r="G19" s="16">
        <v>79</v>
      </c>
      <c r="H19" s="5">
        <f>F19*40%+G19*60%</f>
        <v>82.1</v>
      </c>
      <c r="I19" s="10">
        <f t="shared" si="1"/>
        <v>4</v>
      </c>
    </row>
    <row r="20" spans="1:9" ht="20.100000000000001" customHeight="1" x14ac:dyDescent="0.15">
      <c r="A20" s="4" t="s">
        <v>42</v>
      </c>
      <c r="B20" s="4" t="s">
        <v>43</v>
      </c>
      <c r="C20" s="8" t="s">
        <v>7</v>
      </c>
      <c r="D20" s="4" t="s">
        <v>35</v>
      </c>
      <c r="E20" s="4">
        <v>3</v>
      </c>
      <c r="F20" s="4">
        <v>87.75</v>
      </c>
      <c r="G20" s="16">
        <v>77</v>
      </c>
      <c r="H20" s="5">
        <f t="shared" si="0"/>
        <v>81.3</v>
      </c>
      <c r="I20" s="10">
        <f t="shared" si="1"/>
        <v>5</v>
      </c>
    </row>
    <row r="21" spans="1:9" ht="20.100000000000001" customHeight="1" x14ac:dyDescent="0.15">
      <c r="A21" s="4" t="s">
        <v>46</v>
      </c>
      <c r="B21" s="6" t="s">
        <v>47</v>
      </c>
      <c r="C21" s="8" t="s">
        <v>7</v>
      </c>
      <c r="D21" s="4" t="s">
        <v>35</v>
      </c>
      <c r="E21" s="4">
        <v>3</v>
      </c>
      <c r="F21" s="4">
        <v>81.75</v>
      </c>
      <c r="G21" s="16">
        <v>79.67</v>
      </c>
      <c r="H21" s="5">
        <f>F21*40%+G21*60%</f>
        <v>80.50200000000001</v>
      </c>
      <c r="I21" s="10">
        <f t="shared" si="1"/>
        <v>6</v>
      </c>
    </row>
    <row r="22" spans="1:9" ht="20.100000000000001" customHeight="1" x14ac:dyDescent="0.15">
      <c r="A22" s="4" t="s">
        <v>44</v>
      </c>
      <c r="B22" s="4" t="s">
        <v>45</v>
      </c>
      <c r="C22" s="8" t="s">
        <v>7</v>
      </c>
      <c r="D22" s="4" t="s">
        <v>35</v>
      </c>
      <c r="E22" s="4">
        <v>3</v>
      </c>
      <c r="F22" s="4">
        <v>87.75</v>
      </c>
      <c r="G22" s="16">
        <v>75.67</v>
      </c>
      <c r="H22" s="5">
        <f t="shared" si="0"/>
        <v>80.50200000000001</v>
      </c>
      <c r="I22" s="10">
        <f t="shared" si="1"/>
        <v>6</v>
      </c>
    </row>
    <row r="23" spans="1:9" ht="20.100000000000001" customHeight="1" x14ac:dyDescent="0.15">
      <c r="A23" s="4" t="s">
        <v>48</v>
      </c>
      <c r="B23" s="4" t="s">
        <v>49</v>
      </c>
      <c r="C23" s="8" t="s">
        <v>7</v>
      </c>
      <c r="D23" s="4" t="s">
        <v>35</v>
      </c>
      <c r="E23" s="4">
        <v>3</v>
      </c>
      <c r="F23" s="4">
        <v>83.75</v>
      </c>
      <c r="G23" s="16">
        <v>76</v>
      </c>
      <c r="H23" s="5">
        <f t="shared" si="0"/>
        <v>79.099999999999994</v>
      </c>
      <c r="I23" s="10">
        <f t="shared" si="1"/>
        <v>8</v>
      </c>
    </row>
    <row r="24" spans="1:9" ht="20.100000000000001" customHeight="1" x14ac:dyDescent="0.15">
      <c r="A24" s="4" t="s">
        <v>50</v>
      </c>
      <c r="B24" s="4" t="s">
        <v>51</v>
      </c>
      <c r="C24" s="8" t="s">
        <v>7</v>
      </c>
      <c r="D24" s="4" t="s">
        <v>35</v>
      </c>
      <c r="E24" s="4">
        <v>3</v>
      </c>
      <c r="F24" s="4">
        <v>83.25</v>
      </c>
      <c r="G24" s="16">
        <v>73.67</v>
      </c>
      <c r="H24" s="5">
        <f t="shared" si="0"/>
        <v>77.50200000000001</v>
      </c>
      <c r="I24" s="10">
        <f t="shared" si="1"/>
        <v>9</v>
      </c>
    </row>
    <row r="25" spans="1:9" ht="20.100000000000001" customHeight="1" x14ac:dyDescent="0.15">
      <c r="A25" s="4" t="s">
        <v>52</v>
      </c>
      <c r="B25" s="4" t="s">
        <v>53</v>
      </c>
      <c r="C25" s="8" t="s">
        <v>7</v>
      </c>
      <c r="D25" s="4" t="s">
        <v>54</v>
      </c>
      <c r="E25" s="4">
        <v>3</v>
      </c>
      <c r="F25" s="4">
        <v>110.25</v>
      </c>
      <c r="G25" s="16">
        <v>78</v>
      </c>
      <c r="H25" s="5">
        <f t="shared" si="0"/>
        <v>90.9</v>
      </c>
      <c r="I25" s="10">
        <v>1</v>
      </c>
    </row>
    <row r="26" spans="1:9" ht="20.100000000000001" customHeight="1" x14ac:dyDescent="0.15">
      <c r="A26" s="4" t="s">
        <v>55</v>
      </c>
      <c r="B26" s="4" t="s">
        <v>56</v>
      </c>
      <c r="C26" s="8" t="s">
        <v>7</v>
      </c>
      <c r="D26" s="4" t="s">
        <v>54</v>
      </c>
      <c r="E26" s="4">
        <v>3</v>
      </c>
      <c r="F26" s="4">
        <v>95.5</v>
      </c>
      <c r="G26" s="16">
        <v>78</v>
      </c>
      <c r="H26" s="5">
        <f t="shared" si="0"/>
        <v>85</v>
      </c>
      <c r="I26" s="10">
        <v>2</v>
      </c>
    </row>
    <row r="27" spans="1:9" ht="20.100000000000001" customHeight="1" x14ac:dyDescent="0.15">
      <c r="A27" s="4" t="s">
        <v>57</v>
      </c>
      <c r="B27" s="4" t="s">
        <v>58</v>
      </c>
      <c r="C27" s="8" t="s">
        <v>7</v>
      </c>
      <c r="D27" s="4" t="s">
        <v>54</v>
      </c>
      <c r="E27" s="4">
        <v>3</v>
      </c>
      <c r="F27" s="4">
        <v>94.5</v>
      </c>
      <c r="G27" s="16">
        <v>76</v>
      </c>
      <c r="H27" s="5">
        <f t="shared" si="0"/>
        <v>83.4</v>
      </c>
      <c r="I27" s="10">
        <v>3</v>
      </c>
    </row>
    <row r="28" spans="1:9" ht="20.100000000000001" customHeight="1" x14ac:dyDescent="0.15">
      <c r="A28" s="4" t="s">
        <v>59</v>
      </c>
      <c r="B28" s="4" t="s">
        <v>60</v>
      </c>
      <c r="C28" s="8" t="s">
        <v>7</v>
      </c>
      <c r="D28" s="4" t="s">
        <v>54</v>
      </c>
      <c r="E28" s="4">
        <v>3</v>
      </c>
      <c r="F28" s="4">
        <v>88</v>
      </c>
      <c r="G28" s="16">
        <v>76.33</v>
      </c>
      <c r="H28" s="5">
        <f t="shared" si="0"/>
        <v>80.99799999999999</v>
      </c>
      <c r="I28" s="10">
        <v>4</v>
      </c>
    </row>
    <row r="29" spans="1:9" ht="20.100000000000001" customHeight="1" x14ac:dyDescent="0.15">
      <c r="A29" s="4" t="s">
        <v>61</v>
      </c>
      <c r="B29" s="4" t="s">
        <v>62</v>
      </c>
      <c r="C29" s="8" t="s">
        <v>7</v>
      </c>
      <c r="D29" s="4" t="s">
        <v>54</v>
      </c>
      <c r="E29" s="4">
        <v>3</v>
      </c>
      <c r="F29" s="4">
        <v>85</v>
      </c>
      <c r="G29" s="16">
        <v>78.33</v>
      </c>
      <c r="H29" s="5">
        <f t="shared" si="0"/>
        <v>80.99799999999999</v>
      </c>
      <c r="I29" s="10">
        <v>5</v>
      </c>
    </row>
    <row r="30" spans="1:9" ht="20.100000000000001" customHeight="1" x14ac:dyDescent="0.15">
      <c r="A30" s="4" t="s">
        <v>63</v>
      </c>
      <c r="B30" s="6" t="s">
        <v>64</v>
      </c>
      <c r="C30" s="8" t="s">
        <v>7</v>
      </c>
      <c r="D30" s="4" t="s">
        <v>54</v>
      </c>
      <c r="E30" s="4">
        <v>3</v>
      </c>
      <c r="F30" s="4">
        <v>75</v>
      </c>
      <c r="G30" s="16">
        <v>83</v>
      </c>
      <c r="H30" s="5">
        <f t="shared" si="0"/>
        <v>79.8</v>
      </c>
      <c r="I30" s="10">
        <v>6</v>
      </c>
    </row>
    <row r="31" spans="1:9" ht="20.100000000000001" customHeight="1" x14ac:dyDescent="0.15">
      <c r="A31" s="4" t="s">
        <v>129</v>
      </c>
      <c r="B31" s="13" t="s">
        <v>128</v>
      </c>
      <c r="C31" s="8" t="s">
        <v>7</v>
      </c>
      <c r="D31" s="4" t="s">
        <v>54</v>
      </c>
      <c r="E31" s="4">
        <v>3</v>
      </c>
      <c r="F31" s="4">
        <v>107.5</v>
      </c>
      <c r="G31" s="15" t="s">
        <v>145</v>
      </c>
      <c r="H31" s="19" t="s">
        <v>144</v>
      </c>
      <c r="I31" s="10">
        <v>7</v>
      </c>
    </row>
    <row r="32" spans="1:9" ht="20.100000000000001" customHeight="1" x14ac:dyDescent="0.15">
      <c r="A32" s="4" t="s">
        <v>131</v>
      </c>
      <c r="B32" s="13" t="s">
        <v>130</v>
      </c>
      <c r="C32" s="8" t="s">
        <v>7</v>
      </c>
      <c r="D32" s="4" t="s">
        <v>54</v>
      </c>
      <c r="E32" s="4">
        <v>3</v>
      </c>
      <c r="F32" s="4">
        <v>89.75</v>
      </c>
      <c r="G32" s="15" t="s">
        <v>145</v>
      </c>
      <c r="H32" s="19" t="s">
        <v>144</v>
      </c>
      <c r="I32" s="10">
        <v>7</v>
      </c>
    </row>
    <row r="33" spans="1:9" ht="20.100000000000001" customHeight="1" x14ac:dyDescent="0.15">
      <c r="A33" s="4" t="s">
        <v>65</v>
      </c>
      <c r="B33" s="4" t="s">
        <v>66</v>
      </c>
      <c r="C33" s="8" t="s">
        <v>7</v>
      </c>
      <c r="D33" s="4" t="s">
        <v>67</v>
      </c>
      <c r="E33" s="4">
        <v>1</v>
      </c>
      <c r="F33" s="4">
        <v>101.75</v>
      </c>
      <c r="G33" s="16">
        <v>81</v>
      </c>
      <c r="H33" s="5">
        <f t="shared" si="0"/>
        <v>89.300000000000011</v>
      </c>
      <c r="I33" s="10">
        <f>SUMPRODUCT((D$3:D$378=D33)*(H$3:H$378&gt;H33))+1</f>
        <v>1</v>
      </c>
    </row>
    <row r="34" spans="1:9" ht="20.100000000000001" customHeight="1" x14ac:dyDescent="0.15">
      <c r="A34" s="4" t="s">
        <v>68</v>
      </c>
      <c r="B34" s="4" t="s">
        <v>69</v>
      </c>
      <c r="C34" s="8" t="s">
        <v>7</v>
      </c>
      <c r="D34" s="4" t="s">
        <v>70</v>
      </c>
      <c r="E34" s="4">
        <v>1</v>
      </c>
      <c r="F34" s="4">
        <v>98</v>
      </c>
      <c r="G34" s="16">
        <v>83.33</v>
      </c>
      <c r="H34" s="5">
        <f t="shared" si="0"/>
        <v>89.198000000000008</v>
      </c>
      <c r="I34" s="10">
        <v>1</v>
      </c>
    </row>
    <row r="35" spans="1:9" ht="20.100000000000001" customHeight="1" x14ac:dyDescent="0.15">
      <c r="A35" s="4" t="s">
        <v>133</v>
      </c>
      <c r="B35" s="13" t="s">
        <v>132</v>
      </c>
      <c r="C35" s="8" t="s">
        <v>7</v>
      </c>
      <c r="D35" s="4" t="s">
        <v>70</v>
      </c>
      <c r="E35" s="4">
        <v>1</v>
      </c>
      <c r="F35" s="4">
        <v>87</v>
      </c>
      <c r="G35" s="15" t="s">
        <v>145</v>
      </c>
      <c r="H35" s="19" t="s">
        <v>144</v>
      </c>
      <c r="I35" s="10">
        <v>2</v>
      </c>
    </row>
    <row r="36" spans="1:9" ht="20.100000000000001" customHeight="1" x14ac:dyDescent="0.15">
      <c r="A36" s="7" t="s">
        <v>71</v>
      </c>
      <c r="B36" s="4" t="s">
        <v>72</v>
      </c>
      <c r="C36" s="8" t="s">
        <v>7</v>
      </c>
      <c r="D36" s="4" t="s">
        <v>73</v>
      </c>
      <c r="E36" s="4">
        <v>1</v>
      </c>
      <c r="F36" s="4">
        <v>89.75</v>
      </c>
      <c r="G36" s="16">
        <v>82.67</v>
      </c>
      <c r="H36" s="5">
        <f t="shared" si="0"/>
        <v>85.501999999999995</v>
      </c>
      <c r="I36" s="10">
        <f t="shared" ref="I36:I41" si="2">SUMPRODUCT((D$3:D$378=D36)*(H$3:H$378&gt;H36))+1</f>
        <v>1</v>
      </c>
    </row>
    <row r="37" spans="1:9" ht="20.100000000000001" customHeight="1" x14ac:dyDescent="0.15">
      <c r="A37" s="4" t="s">
        <v>74</v>
      </c>
      <c r="B37" s="4" t="s">
        <v>75</v>
      </c>
      <c r="C37" s="8" t="s">
        <v>7</v>
      </c>
      <c r="D37" s="4" t="s">
        <v>76</v>
      </c>
      <c r="E37" s="4">
        <v>1</v>
      </c>
      <c r="F37" s="4">
        <v>105.25</v>
      </c>
      <c r="G37" s="16">
        <v>82.67</v>
      </c>
      <c r="H37" s="5">
        <f>F37*40%+G37*60%</f>
        <v>91.701999999999998</v>
      </c>
      <c r="I37" s="10">
        <f t="shared" si="2"/>
        <v>1</v>
      </c>
    </row>
    <row r="38" spans="1:9" ht="20.100000000000001" customHeight="1" x14ac:dyDescent="0.15">
      <c r="A38" s="4" t="s">
        <v>77</v>
      </c>
      <c r="B38" s="4" t="s">
        <v>78</v>
      </c>
      <c r="C38" s="8" t="s">
        <v>7</v>
      </c>
      <c r="D38" s="4" t="s">
        <v>76</v>
      </c>
      <c r="E38" s="4">
        <v>1</v>
      </c>
      <c r="F38" s="4">
        <v>108.75</v>
      </c>
      <c r="G38" s="16">
        <v>79.67</v>
      </c>
      <c r="H38" s="5">
        <f t="shared" si="0"/>
        <v>91.301999999999992</v>
      </c>
      <c r="I38" s="10">
        <f t="shared" si="2"/>
        <v>2</v>
      </c>
    </row>
    <row r="39" spans="1:9" ht="20.100000000000001" customHeight="1" x14ac:dyDescent="0.15">
      <c r="A39" s="4" t="s">
        <v>79</v>
      </c>
      <c r="B39" s="4" t="s">
        <v>80</v>
      </c>
      <c r="C39" s="8" t="s">
        <v>7</v>
      </c>
      <c r="D39" s="4" t="s">
        <v>76</v>
      </c>
      <c r="E39" s="4">
        <v>1</v>
      </c>
      <c r="F39" s="4">
        <v>108.5</v>
      </c>
      <c r="G39" s="16">
        <v>76.67</v>
      </c>
      <c r="H39" s="5">
        <f t="shared" si="0"/>
        <v>89.402000000000015</v>
      </c>
      <c r="I39" s="10">
        <f t="shared" si="2"/>
        <v>3</v>
      </c>
    </row>
    <row r="40" spans="1:9" ht="20.100000000000001" customHeight="1" x14ac:dyDescent="0.15">
      <c r="A40" s="4" t="s">
        <v>81</v>
      </c>
      <c r="B40" s="4" t="s">
        <v>82</v>
      </c>
      <c r="C40" s="8" t="s">
        <v>7</v>
      </c>
      <c r="D40" s="4" t="s">
        <v>85</v>
      </c>
      <c r="E40" s="4">
        <v>1</v>
      </c>
      <c r="F40" s="4">
        <v>109</v>
      </c>
      <c r="G40" s="16">
        <v>79.33</v>
      </c>
      <c r="H40" s="5">
        <f>F40*40%+G40*60%</f>
        <v>91.198000000000008</v>
      </c>
      <c r="I40" s="10">
        <v>1</v>
      </c>
    </row>
    <row r="41" spans="1:9" ht="20.100000000000001" customHeight="1" x14ac:dyDescent="0.15">
      <c r="A41" s="4" t="s">
        <v>83</v>
      </c>
      <c r="B41" s="4" t="s">
        <v>84</v>
      </c>
      <c r="C41" s="8" t="s">
        <v>7</v>
      </c>
      <c r="D41" s="4" t="s">
        <v>85</v>
      </c>
      <c r="E41" s="4">
        <v>1</v>
      </c>
      <c r="F41" s="4">
        <v>109.75</v>
      </c>
      <c r="G41" s="16">
        <v>77.33</v>
      </c>
      <c r="H41" s="5">
        <f t="shared" si="0"/>
        <v>90.298000000000002</v>
      </c>
      <c r="I41" s="10">
        <v>2</v>
      </c>
    </row>
    <row r="42" spans="1:9" ht="20.100000000000001" customHeight="1" x14ac:dyDescent="0.15">
      <c r="A42" s="4" t="s">
        <v>134</v>
      </c>
      <c r="B42" s="13" t="s">
        <v>135</v>
      </c>
      <c r="C42" s="8" t="s">
        <v>7</v>
      </c>
      <c r="D42" s="4" t="s">
        <v>85</v>
      </c>
      <c r="E42" s="4">
        <v>1</v>
      </c>
      <c r="F42" s="4">
        <v>113.25</v>
      </c>
      <c r="G42" s="15" t="s">
        <v>145</v>
      </c>
      <c r="H42" s="19" t="s">
        <v>144</v>
      </c>
      <c r="I42" s="10">
        <v>3</v>
      </c>
    </row>
    <row r="43" spans="1:9" ht="20.100000000000001" customHeight="1" x14ac:dyDescent="0.15">
      <c r="A43" s="4" t="s">
        <v>86</v>
      </c>
      <c r="B43" s="4" t="s">
        <v>87</v>
      </c>
      <c r="C43" s="8" t="s">
        <v>7</v>
      </c>
      <c r="D43" s="4" t="s">
        <v>88</v>
      </c>
      <c r="E43" s="4">
        <v>1</v>
      </c>
      <c r="F43" s="4">
        <v>95.5</v>
      </c>
      <c r="G43" s="16">
        <v>81.67</v>
      </c>
      <c r="H43" s="5">
        <f>F43*40%+G43*60%</f>
        <v>87.201999999999998</v>
      </c>
      <c r="I43" s="10">
        <f t="shared" ref="I43:I48" si="3">SUMPRODUCT((D$3:D$378=D43)*(H$3:H$378&gt;H43))+1</f>
        <v>1</v>
      </c>
    </row>
    <row r="44" spans="1:9" ht="20.100000000000001" customHeight="1" x14ac:dyDescent="0.15">
      <c r="A44" s="4" t="s">
        <v>89</v>
      </c>
      <c r="B44" s="4" t="s">
        <v>90</v>
      </c>
      <c r="C44" s="8" t="s">
        <v>7</v>
      </c>
      <c r="D44" s="4" t="s">
        <v>88</v>
      </c>
      <c r="E44" s="4">
        <v>1</v>
      </c>
      <c r="F44" s="4">
        <v>98</v>
      </c>
      <c r="G44" s="16">
        <v>75.33</v>
      </c>
      <c r="H44" s="5">
        <f t="shared" si="0"/>
        <v>84.397999999999996</v>
      </c>
      <c r="I44" s="10">
        <v>2</v>
      </c>
    </row>
    <row r="45" spans="1:9" ht="20.100000000000001" customHeight="1" x14ac:dyDescent="0.15">
      <c r="A45" s="4" t="s">
        <v>91</v>
      </c>
      <c r="B45" s="4" t="s">
        <v>92</v>
      </c>
      <c r="C45" s="8" t="s">
        <v>7</v>
      </c>
      <c r="D45" s="4" t="s">
        <v>88</v>
      </c>
      <c r="E45" s="4">
        <v>1</v>
      </c>
      <c r="F45" s="4">
        <v>96</v>
      </c>
      <c r="G45" s="16">
        <v>74.67</v>
      </c>
      <c r="H45" s="5">
        <f t="shared" si="0"/>
        <v>83.201999999999998</v>
      </c>
      <c r="I45" s="10">
        <v>3</v>
      </c>
    </row>
    <row r="46" spans="1:9" ht="20.100000000000001" customHeight="1" x14ac:dyDescent="0.15">
      <c r="A46" s="4" t="s">
        <v>93</v>
      </c>
      <c r="B46" s="4" t="s">
        <v>94</v>
      </c>
      <c r="C46" s="8" t="s">
        <v>7</v>
      </c>
      <c r="D46" s="4" t="s">
        <v>88</v>
      </c>
      <c r="E46" s="4">
        <v>1</v>
      </c>
      <c r="F46" s="4">
        <v>95.5</v>
      </c>
      <c r="G46" s="16">
        <v>73.33</v>
      </c>
      <c r="H46" s="5">
        <f t="shared" si="0"/>
        <v>82.198000000000008</v>
      </c>
      <c r="I46" s="10">
        <v>4</v>
      </c>
    </row>
    <row r="47" spans="1:9" ht="20.100000000000001" customHeight="1" x14ac:dyDescent="0.15">
      <c r="A47" s="4" t="s">
        <v>95</v>
      </c>
      <c r="B47" s="4" t="s">
        <v>96</v>
      </c>
      <c r="C47" s="8" t="s">
        <v>7</v>
      </c>
      <c r="D47" s="4" t="s">
        <v>97</v>
      </c>
      <c r="E47" s="4">
        <v>1</v>
      </c>
      <c r="F47" s="4">
        <v>91.75</v>
      </c>
      <c r="G47" s="16">
        <v>80</v>
      </c>
      <c r="H47" s="5">
        <f t="shared" si="0"/>
        <v>84.7</v>
      </c>
      <c r="I47" s="10">
        <v>1</v>
      </c>
    </row>
    <row r="48" spans="1:9" ht="20.100000000000001" customHeight="1" x14ac:dyDescent="0.15">
      <c r="A48" s="4" t="s">
        <v>98</v>
      </c>
      <c r="B48" s="4" t="s">
        <v>99</v>
      </c>
      <c r="C48" s="8" t="s">
        <v>7</v>
      </c>
      <c r="D48" s="4" t="s">
        <v>97</v>
      </c>
      <c r="E48" s="4">
        <v>1</v>
      </c>
      <c r="F48" s="4">
        <v>87.5</v>
      </c>
      <c r="G48" s="16">
        <v>77.67</v>
      </c>
      <c r="H48" s="5">
        <f t="shared" si="0"/>
        <v>81.602000000000004</v>
      </c>
      <c r="I48" s="10">
        <v>2</v>
      </c>
    </row>
    <row r="49" spans="1:9" ht="20.100000000000001" customHeight="1" x14ac:dyDescent="0.15">
      <c r="A49" s="4" t="s">
        <v>136</v>
      </c>
      <c r="B49" s="14" t="s">
        <v>137</v>
      </c>
      <c r="C49" s="8" t="s">
        <v>7</v>
      </c>
      <c r="D49" s="4" t="s">
        <v>97</v>
      </c>
      <c r="E49" s="4">
        <v>1</v>
      </c>
      <c r="F49" s="4">
        <v>85</v>
      </c>
      <c r="G49" s="15" t="s">
        <v>145</v>
      </c>
      <c r="H49" s="19" t="s">
        <v>144</v>
      </c>
      <c r="I49" s="10">
        <v>3</v>
      </c>
    </row>
    <row r="50" spans="1:9" ht="20.100000000000001" customHeight="1" x14ac:dyDescent="0.15">
      <c r="A50" s="4" t="s">
        <v>100</v>
      </c>
      <c r="B50" s="4" t="s">
        <v>101</v>
      </c>
      <c r="C50" s="8" t="s">
        <v>7</v>
      </c>
      <c r="D50" s="4" t="s">
        <v>102</v>
      </c>
      <c r="E50" s="4">
        <v>1</v>
      </c>
      <c r="F50" s="4">
        <v>76.25</v>
      </c>
      <c r="G50" s="16">
        <v>80.33</v>
      </c>
      <c r="H50" s="5">
        <f t="shared" si="0"/>
        <v>78.698000000000008</v>
      </c>
      <c r="I50" s="10">
        <v>1</v>
      </c>
    </row>
    <row r="51" spans="1:9" ht="20.100000000000001" customHeight="1" x14ac:dyDescent="0.15">
      <c r="A51" s="13" t="s">
        <v>138</v>
      </c>
      <c r="B51" s="13" t="s">
        <v>140</v>
      </c>
      <c r="C51" s="8" t="s">
        <v>7</v>
      </c>
      <c r="D51" s="4" t="s">
        <v>102</v>
      </c>
      <c r="E51" s="4">
        <v>1</v>
      </c>
      <c r="F51" s="4">
        <v>106.75</v>
      </c>
      <c r="G51" s="15" t="s">
        <v>145</v>
      </c>
      <c r="H51" s="19" t="s">
        <v>144</v>
      </c>
      <c r="I51" s="10">
        <v>2</v>
      </c>
    </row>
    <row r="52" spans="1:9" ht="20.100000000000001" customHeight="1" x14ac:dyDescent="0.15">
      <c r="A52" s="13" t="s">
        <v>139</v>
      </c>
      <c r="B52" s="13" t="s">
        <v>141</v>
      </c>
      <c r="C52" s="8" t="s">
        <v>7</v>
      </c>
      <c r="D52" s="4" t="s">
        <v>102</v>
      </c>
      <c r="E52" s="4">
        <v>1</v>
      </c>
      <c r="F52" s="4">
        <v>91.25</v>
      </c>
      <c r="G52" s="15" t="s">
        <v>145</v>
      </c>
      <c r="H52" s="19" t="s">
        <v>144</v>
      </c>
      <c r="I52" s="10">
        <v>3</v>
      </c>
    </row>
    <row r="53" spans="1:9" ht="20.100000000000001" customHeight="1" x14ac:dyDescent="0.15">
      <c r="A53" s="4" t="s">
        <v>103</v>
      </c>
      <c r="B53" s="4" t="s">
        <v>104</v>
      </c>
      <c r="C53" s="8" t="s">
        <v>7</v>
      </c>
      <c r="D53" s="4" t="s">
        <v>105</v>
      </c>
      <c r="E53" s="4">
        <v>1</v>
      </c>
      <c r="F53" s="4">
        <v>101.5</v>
      </c>
      <c r="G53" s="16">
        <v>81.33</v>
      </c>
      <c r="H53" s="5">
        <f t="shared" si="0"/>
        <v>89.397999999999996</v>
      </c>
      <c r="I53" s="10">
        <f t="shared" ref="I53:I60" si="4">SUMPRODUCT((D$3:D$378=D53)*(H$3:H$378&gt;H53))+1</f>
        <v>1</v>
      </c>
    </row>
    <row r="54" spans="1:9" ht="20.100000000000001" customHeight="1" x14ac:dyDescent="0.15">
      <c r="A54" s="4" t="s">
        <v>106</v>
      </c>
      <c r="B54" s="4" t="s">
        <v>107</v>
      </c>
      <c r="C54" s="8" t="s">
        <v>7</v>
      </c>
      <c r="D54" s="4" t="s">
        <v>108</v>
      </c>
      <c r="E54" s="4">
        <v>2</v>
      </c>
      <c r="F54" s="4">
        <v>89.5</v>
      </c>
      <c r="G54" s="16">
        <v>82</v>
      </c>
      <c r="H54" s="5">
        <f t="shared" si="0"/>
        <v>85</v>
      </c>
      <c r="I54" s="10">
        <f t="shared" si="4"/>
        <v>1</v>
      </c>
    </row>
    <row r="55" spans="1:9" ht="20.100000000000001" customHeight="1" x14ac:dyDescent="0.15">
      <c r="A55" s="4" t="s">
        <v>109</v>
      </c>
      <c r="B55" s="4" t="s">
        <v>110</v>
      </c>
      <c r="C55" s="8" t="s">
        <v>7</v>
      </c>
      <c r="D55" s="4" t="s">
        <v>111</v>
      </c>
      <c r="E55" s="4">
        <v>1</v>
      </c>
      <c r="F55" s="4">
        <v>96</v>
      </c>
      <c r="G55" s="16">
        <v>80</v>
      </c>
      <c r="H55" s="5">
        <f t="shared" si="0"/>
        <v>86.4</v>
      </c>
      <c r="I55" s="10">
        <f t="shared" si="4"/>
        <v>1</v>
      </c>
    </row>
    <row r="56" spans="1:9" ht="20.100000000000001" customHeight="1" x14ac:dyDescent="0.15">
      <c r="A56" s="4" t="s">
        <v>112</v>
      </c>
      <c r="B56" s="4" t="s">
        <v>113</v>
      </c>
      <c r="C56" s="8" t="s">
        <v>7</v>
      </c>
      <c r="D56" s="4" t="s">
        <v>111</v>
      </c>
      <c r="E56" s="4">
        <v>1</v>
      </c>
      <c r="F56" s="4">
        <v>82</v>
      </c>
      <c r="G56" s="16">
        <v>79.67</v>
      </c>
      <c r="H56" s="5">
        <f t="shared" si="0"/>
        <v>80.602000000000004</v>
      </c>
      <c r="I56" s="10">
        <f t="shared" si="4"/>
        <v>2</v>
      </c>
    </row>
    <row r="57" spans="1:9" ht="20.100000000000001" customHeight="1" x14ac:dyDescent="0.15">
      <c r="A57" s="4" t="s">
        <v>114</v>
      </c>
      <c r="B57" s="4" t="s">
        <v>115</v>
      </c>
      <c r="C57" s="8" t="s">
        <v>7</v>
      </c>
      <c r="D57" s="4" t="s">
        <v>111</v>
      </c>
      <c r="E57" s="4">
        <v>1</v>
      </c>
      <c r="F57" s="4">
        <v>81.75</v>
      </c>
      <c r="G57" s="16">
        <v>75.67</v>
      </c>
      <c r="H57" s="5">
        <f t="shared" si="0"/>
        <v>78.102000000000004</v>
      </c>
      <c r="I57" s="10">
        <f t="shared" si="4"/>
        <v>3</v>
      </c>
    </row>
    <row r="58" spans="1:9" ht="20.100000000000001" customHeight="1" x14ac:dyDescent="0.15">
      <c r="A58" s="4" t="s">
        <v>116</v>
      </c>
      <c r="B58" s="4" t="s">
        <v>117</v>
      </c>
      <c r="C58" s="8" t="s">
        <v>7</v>
      </c>
      <c r="D58" s="4" t="s">
        <v>118</v>
      </c>
      <c r="E58" s="4">
        <v>1</v>
      </c>
      <c r="F58" s="4">
        <v>111.5</v>
      </c>
      <c r="G58" s="16">
        <v>82</v>
      </c>
      <c r="H58" s="5">
        <f t="shared" si="0"/>
        <v>93.8</v>
      </c>
      <c r="I58" s="10">
        <f t="shared" si="4"/>
        <v>1</v>
      </c>
    </row>
    <row r="59" spans="1:9" ht="20.100000000000001" customHeight="1" x14ac:dyDescent="0.15">
      <c r="A59" s="4" t="s">
        <v>119</v>
      </c>
      <c r="B59" s="4" t="s">
        <v>120</v>
      </c>
      <c r="C59" s="8" t="s">
        <v>7</v>
      </c>
      <c r="D59" s="4" t="s">
        <v>118</v>
      </c>
      <c r="E59" s="4">
        <v>1</v>
      </c>
      <c r="F59" s="4">
        <v>103.75</v>
      </c>
      <c r="G59" s="16">
        <v>80.33</v>
      </c>
      <c r="H59" s="5">
        <f t="shared" si="0"/>
        <v>89.698000000000008</v>
      </c>
      <c r="I59" s="10">
        <f t="shared" si="4"/>
        <v>2</v>
      </c>
    </row>
    <row r="60" spans="1:9" ht="20.100000000000001" customHeight="1" x14ac:dyDescent="0.15">
      <c r="A60" s="4" t="s">
        <v>121</v>
      </c>
      <c r="B60" s="4" t="s">
        <v>122</v>
      </c>
      <c r="C60" s="8" t="s">
        <v>7</v>
      </c>
      <c r="D60" s="4" t="s">
        <v>118</v>
      </c>
      <c r="E60" s="4">
        <v>1</v>
      </c>
      <c r="F60" s="4">
        <v>102.5</v>
      </c>
      <c r="G60" s="16">
        <v>80.33</v>
      </c>
      <c r="H60" s="5">
        <f t="shared" si="0"/>
        <v>89.198000000000008</v>
      </c>
      <c r="I60" s="10">
        <f t="shared" si="4"/>
        <v>3</v>
      </c>
    </row>
  </sheetData>
  <mergeCells count="1">
    <mergeCell ref="A1:I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2025-06-30T07:46:18Z</dcterms:modified>
</cp:coreProperties>
</file>